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9章76.戸籍・住民票の年間謄抄本・証明書交付・閲覧等件数" sheetId="1" r:id="rId1"/>
  </sheets>
  <definedNames>
    <definedName name="_xlnm.Print_Area" localSheetId="0">'9章76.戸籍・住民票の年間謄抄本・証明書交付・閲覧等件数'!$A$1:$R$45</definedName>
  </definedNames>
  <calcPr fullCalcOnLoad="1"/>
</workbook>
</file>

<file path=xl/sharedStrings.xml><?xml version="1.0" encoding="utf-8"?>
<sst xmlns="http://schemas.openxmlformats.org/spreadsheetml/2006/main" count="161" uniqueCount="33">
  <si>
    <t>（単位：件）</t>
  </si>
  <si>
    <t>(各年１2月3１日）</t>
  </si>
  <si>
    <t>年</t>
  </si>
  <si>
    <t>戸　　　　　　　　　　　　　　　　　　　　　　　　　　　　　　　　　　　　　　　　　　　　　　　　籍</t>
  </si>
  <si>
    <t>住　　　　民　　　　票</t>
  </si>
  <si>
    <t>総　　数</t>
  </si>
  <si>
    <t>謄　　　　　本</t>
  </si>
  <si>
    <t>抄　　　　　本</t>
  </si>
  <si>
    <t>証　　　　　明</t>
  </si>
  <si>
    <t>受理時の証明</t>
  </si>
  <si>
    <t>閲　覧</t>
  </si>
  <si>
    <t>総　数</t>
  </si>
  <si>
    <t>写　　　し</t>
  </si>
  <si>
    <t>閲　　　覧</t>
  </si>
  <si>
    <t>計</t>
  </si>
  <si>
    <t>戸　籍</t>
  </si>
  <si>
    <t>除　籍</t>
  </si>
  <si>
    <t>除　　籍</t>
  </si>
  <si>
    <t>住民票</t>
  </si>
  <si>
    <t>戸籍の附票</t>
  </si>
  <si>
    <t>昭和45年</t>
  </si>
  <si>
    <t>…</t>
  </si>
  <si>
    <t>―</t>
  </si>
  <si>
    <t>平成2年</t>
  </si>
  <si>
    <t>資料：</t>
  </si>
  <si>
    <t>町民生活課</t>
  </si>
  <si>
    <t>注：</t>
  </si>
  <si>
    <t>昭和５１年１２月１日以降の戸籍の閲覧件数は、法改正により一般の閲覧が禁止されたため、警察等の閲覧件数である。</t>
  </si>
  <si>
    <t>―</t>
  </si>
  <si>
    <t>―</t>
  </si>
  <si>
    <t>―</t>
  </si>
  <si>
    <t>76．戸籍・住民票の年間謄抄本・証明書交付・閲覧等件数</t>
  </si>
  <si>
    <t>令和元年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</si>
</sst>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4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2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right" vertical="center"/>
    </xf>
    <xf numFmtId="38" fontId="4" fillId="0" borderId="15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4" fillId="0" borderId="10" xfId="49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届出件数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'9章76.戸籍・住民票の年間謄抄本・証明書交付・閲覧等件数'!#REF!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'9章76.戸籍・住民票の年間謄抄本・証明書交付・閲覧等件数'!#REF!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'9章76.戸籍・住民票の年間謄抄本・証明書交付・閲覧等件数'!#REF!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'9章76.戸籍・住民票の年間謄抄本・証明書交付・閲覧等件数'!#REF!</c:f>
              <c:numCache>
                <c:ptCount val="1"/>
                <c:pt idx="0">
                  <c:v>1</c:v>
                </c:pt>
              </c:numCache>
            </c:numRef>
          </c:val>
        </c:ser>
        <c:axId val="10912489"/>
        <c:axId val="31103538"/>
      </c:bar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03538"/>
        <c:crosses val="autoZero"/>
        <c:auto val="1"/>
        <c:lblOffset val="100"/>
        <c:tickLblSkip val="1"/>
        <c:noMultiLvlLbl val="0"/>
      </c:catAx>
      <c:valAx>
        <c:axId val="311035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12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9156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45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6" sqref="A46:IV555"/>
    </sheetView>
  </sheetViews>
  <sheetFormatPr defaultColWidth="9.00390625" defaultRowHeight="13.5"/>
  <cols>
    <col min="1" max="1" width="10.125" style="1" bestFit="1" customWidth="1"/>
    <col min="2" max="2" width="9.25390625" style="1" customWidth="1"/>
    <col min="3" max="7" width="6.75390625" style="1" bestFit="1" customWidth="1"/>
    <col min="8" max="8" width="6.50390625" style="1" bestFit="1" customWidth="1"/>
    <col min="9" max="9" width="5.125" style="1" bestFit="1" customWidth="1"/>
    <col min="10" max="10" width="6.50390625" style="1" bestFit="1" customWidth="1"/>
    <col min="11" max="11" width="7.75390625" style="1" bestFit="1" customWidth="1"/>
    <col min="12" max="12" width="12.875" style="1" bestFit="1" customWidth="1"/>
    <col min="13" max="13" width="6.50390625" style="1" bestFit="1" customWidth="1"/>
    <col min="14" max="15" width="7.875" style="1" bestFit="1" customWidth="1"/>
    <col min="16" max="16" width="9.50390625" style="1" bestFit="1" customWidth="1"/>
    <col min="17" max="17" width="7.125" style="1" bestFit="1" customWidth="1"/>
    <col min="18" max="18" width="12.50390625" style="1" customWidth="1"/>
    <col min="19" max="16384" width="9.00390625" style="1" customWidth="1"/>
  </cols>
  <sheetData>
    <row r="1" spans="2:11" ht="14.25">
      <c r="B1" s="19"/>
      <c r="C1" s="19"/>
      <c r="D1" s="19"/>
      <c r="E1" s="19"/>
      <c r="F1" s="19" t="s">
        <v>31</v>
      </c>
      <c r="G1" s="19"/>
      <c r="H1" s="19"/>
      <c r="I1" s="19"/>
      <c r="J1" s="19"/>
      <c r="K1" s="2"/>
    </row>
    <row r="2" spans="1:18" ht="14.2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1</v>
      </c>
    </row>
    <row r="3" spans="1:18" ht="13.5">
      <c r="A3" s="35" t="s">
        <v>2</v>
      </c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8"/>
      <c r="N3" s="29" t="s">
        <v>4</v>
      </c>
      <c r="O3" s="30"/>
      <c r="P3" s="30"/>
      <c r="Q3" s="30"/>
      <c r="R3" s="30"/>
    </row>
    <row r="4" spans="1:18" ht="13.5">
      <c r="A4" s="36"/>
      <c r="B4" s="31" t="s">
        <v>5</v>
      </c>
      <c r="C4" s="31" t="s">
        <v>6</v>
      </c>
      <c r="D4" s="31"/>
      <c r="E4" s="31"/>
      <c r="F4" s="32" t="s">
        <v>7</v>
      </c>
      <c r="G4" s="39"/>
      <c r="H4" s="40"/>
      <c r="I4" s="32" t="s">
        <v>8</v>
      </c>
      <c r="J4" s="39"/>
      <c r="K4" s="40"/>
      <c r="L4" s="33" t="s">
        <v>9</v>
      </c>
      <c r="M4" s="31" t="s">
        <v>10</v>
      </c>
      <c r="N4" s="31" t="s">
        <v>11</v>
      </c>
      <c r="O4" s="31" t="s">
        <v>12</v>
      </c>
      <c r="P4" s="31"/>
      <c r="Q4" s="31" t="s">
        <v>13</v>
      </c>
      <c r="R4" s="32"/>
    </row>
    <row r="5" spans="1:18" ht="13.5">
      <c r="A5" s="37"/>
      <c r="B5" s="31"/>
      <c r="C5" s="7" t="s">
        <v>14</v>
      </c>
      <c r="D5" s="7" t="s">
        <v>15</v>
      </c>
      <c r="E5" s="7" t="s">
        <v>16</v>
      </c>
      <c r="F5" s="7" t="s">
        <v>14</v>
      </c>
      <c r="G5" s="7" t="s">
        <v>15</v>
      </c>
      <c r="H5" s="7" t="s">
        <v>16</v>
      </c>
      <c r="I5" s="7" t="s">
        <v>14</v>
      </c>
      <c r="J5" s="7" t="s">
        <v>15</v>
      </c>
      <c r="K5" s="7" t="s">
        <v>17</v>
      </c>
      <c r="L5" s="34"/>
      <c r="M5" s="31"/>
      <c r="N5" s="31"/>
      <c r="O5" s="7" t="s">
        <v>18</v>
      </c>
      <c r="P5" s="8" t="s">
        <v>19</v>
      </c>
      <c r="Q5" s="7" t="s">
        <v>18</v>
      </c>
      <c r="R5" s="9" t="s">
        <v>19</v>
      </c>
    </row>
    <row r="6" spans="1:18" ht="13.5">
      <c r="A6" s="10" t="s">
        <v>20</v>
      </c>
      <c r="B6" s="11">
        <f>SUM(C6,F6,I6,M6)</f>
        <v>8161</v>
      </c>
      <c r="C6" s="11">
        <v>5059</v>
      </c>
      <c r="D6" s="12" t="s">
        <v>21</v>
      </c>
      <c r="E6" s="12" t="s">
        <v>21</v>
      </c>
      <c r="F6" s="11">
        <v>2913</v>
      </c>
      <c r="G6" s="12" t="s">
        <v>21</v>
      </c>
      <c r="H6" s="12" t="s">
        <v>21</v>
      </c>
      <c r="I6" s="11">
        <v>127</v>
      </c>
      <c r="J6" s="12" t="s">
        <v>21</v>
      </c>
      <c r="K6" s="12" t="s">
        <v>21</v>
      </c>
      <c r="L6" s="12" t="s">
        <v>21</v>
      </c>
      <c r="M6" s="11">
        <v>62</v>
      </c>
      <c r="N6" s="11">
        <f>SUM(O6:R6)</f>
        <v>5090</v>
      </c>
      <c r="O6" s="11">
        <v>4777</v>
      </c>
      <c r="P6" s="11">
        <v>102</v>
      </c>
      <c r="Q6" s="11">
        <v>176</v>
      </c>
      <c r="R6" s="11">
        <v>35</v>
      </c>
    </row>
    <row r="7" spans="1:18" ht="13.5">
      <c r="A7" s="6">
        <v>50</v>
      </c>
      <c r="B7" s="11">
        <f>SUM(C7,F7,I7,M7)</f>
        <v>7826</v>
      </c>
      <c r="C7" s="11">
        <v>4589</v>
      </c>
      <c r="D7" s="12" t="s">
        <v>21</v>
      </c>
      <c r="E7" s="12" t="s">
        <v>21</v>
      </c>
      <c r="F7" s="11">
        <v>3075</v>
      </c>
      <c r="G7" s="12" t="s">
        <v>21</v>
      </c>
      <c r="H7" s="12" t="s">
        <v>21</v>
      </c>
      <c r="I7" s="11">
        <v>92</v>
      </c>
      <c r="J7" s="12" t="s">
        <v>21</v>
      </c>
      <c r="K7" s="12" t="s">
        <v>21</v>
      </c>
      <c r="L7" s="12" t="s">
        <v>21</v>
      </c>
      <c r="M7" s="11">
        <v>70</v>
      </c>
      <c r="N7" s="11">
        <f>SUM(O7:R7)</f>
        <v>7453</v>
      </c>
      <c r="O7" s="11">
        <v>7074</v>
      </c>
      <c r="P7" s="11">
        <v>212</v>
      </c>
      <c r="Q7" s="11">
        <v>142</v>
      </c>
      <c r="R7" s="11">
        <v>25</v>
      </c>
    </row>
    <row r="8" spans="1:18" ht="13.5">
      <c r="A8" s="6">
        <v>55</v>
      </c>
      <c r="B8" s="11">
        <f>SUM(C8,F8,I8,L8,M8)</f>
        <v>4658</v>
      </c>
      <c r="C8" s="11">
        <f>D8+E8</f>
        <v>2065</v>
      </c>
      <c r="D8" s="11">
        <v>1642</v>
      </c>
      <c r="E8" s="11">
        <v>423</v>
      </c>
      <c r="F8" s="11">
        <f>G8+H8</f>
        <v>2478</v>
      </c>
      <c r="G8" s="11">
        <v>2431</v>
      </c>
      <c r="H8" s="11">
        <v>47</v>
      </c>
      <c r="I8" s="11">
        <f>J8</f>
        <v>19</v>
      </c>
      <c r="J8" s="11">
        <v>19</v>
      </c>
      <c r="K8" s="12" t="s">
        <v>22</v>
      </c>
      <c r="L8" s="11">
        <v>47</v>
      </c>
      <c r="M8" s="11">
        <v>49</v>
      </c>
      <c r="N8" s="11">
        <f>SUM(O8:R8)</f>
        <v>9865</v>
      </c>
      <c r="O8" s="11">
        <v>8110</v>
      </c>
      <c r="P8" s="11">
        <v>318</v>
      </c>
      <c r="Q8" s="11">
        <v>1409</v>
      </c>
      <c r="R8" s="11">
        <v>28</v>
      </c>
    </row>
    <row r="9" spans="1:18" ht="13.5">
      <c r="A9" s="6">
        <v>60</v>
      </c>
      <c r="B9" s="11">
        <f>SUM(C9,F9,I9,L9,M9)</f>
        <v>5352</v>
      </c>
      <c r="C9" s="11">
        <f>D9+E9</f>
        <v>2849</v>
      </c>
      <c r="D9" s="11">
        <v>2110</v>
      </c>
      <c r="E9" s="11">
        <v>739</v>
      </c>
      <c r="F9" s="11">
        <f>G9+H9</f>
        <v>2386</v>
      </c>
      <c r="G9" s="11">
        <v>2376</v>
      </c>
      <c r="H9" s="11">
        <v>10</v>
      </c>
      <c r="I9" s="11">
        <f>J9</f>
        <v>50</v>
      </c>
      <c r="J9" s="11">
        <v>50</v>
      </c>
      <c r="K9" s="12" t="s">
        <v>22</v>
      </c>
      <c r="L9" s="11">
        <v>67</v>
      </c>
      <c r="M9" s="12" t="s">
        <v>22</v>
      </c>
      <c r="N9" s="11">
        <f>SUM(O9:R9)</f>
        <v>10661</v>
      </c>
      <c r="O9" s="11">
        <v>9710</v>
      </c>
      <c r="P9" s="11">
        <v>445</v>
      </c>
      <c r="Q9" s="11">
        <v>506</v>
      </c>
      <c r="R9" s="12" t="s">
        <v>22</v>
      </c>
    </row>
    <row r="10" spans="1:18" ht="13.5">
      <c r="A10" s="6" t="s">
        <v>23</v>
      </c>
      <c r="B10" s="11">
        <f>SUM(C10,F10,I10,L10,M10)</f>
        <v>5379</v>
      </c>
      <c r="C10" s="11">
        <f>D10+E10</f>
        <v>2870</v>
      </c>
      <c r="D10" s="11">
        <v>2240</v>
      </c>
      <c r="E10" s="11">
        <v>630</v>
      </c>
      <c r="F10" s="11">
        <f>G10+H10</f>
        <v>2320</v>
      </c>
      <c r="G10" s="11">
        <v>2278</v>
      </c>
      <c r="H10" s="11">
        <v>42</v>
      </c>
      <c r="I10" s="11">
        <f>J10</f>
        <v>189</v>
      </c>
      <c r="J10" s="11">
        <v>189</v>
      </c>
      <c r="K10" s="12" t="s">
        <v>22</v>
      </c>
      <c r="L10" s="12" t="s">
        <v>22</v>
      </c>
      <c r="M10" s="12" t="s">
        <v>22</v>
      </c>
      <c r="N10" s="11">
        <f>SUM(O10:R10)</f>
        <v>10920</v>
      </c>
      <c r="O10" s="11">
        <v>9497</v>
      </c>
      <c r="P10" s="11">
        <v>552</v>
      </c>
      <c r="Q10" s="11">
        <v>871</v>
      </c>
      <c r="R10" s="12" t="s">
        <v>22</v>
      </c>
    </row>
    <row r="11" spans="1:18" ht="13.5">
      <c r="A11" s="6"/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1"/>
      <c r="O11" s="11"/>
      <c r="P11" s="11"/>
      <c r="Q11" s="11"/>
      <c r="R11" s="12"/>
    </row>
    <row r="12" spans="1:18" ht="13.5">
      <c r="A12" s="6">
        <v>7</v>
      </c>
      <c r="B12" s="11">
        <f>SUM(C12,F12,I12,L12,M12)</f>
        <v>6147</v>
      </c>
      <c r="C12" s="11">
        <f>D12+E12</f>
        <v>3663</v>
      </c>
      <c r="D12" s="11">
        <v>2747</v>
      </c>
      <c r="E12" s="11">
        <v>916</v>
      </c>
      <c r="F12" s="11">
        <f>G12+H12</f>
        <v>2369</v>
      </c>
      <c r="G12" s="11">
        <v>2333</v>
      </c>
      <c r="H12" s="11">
        <v>36</v>
      </c>
      <c r="I12" s="11">
        <f>J12</f>
        <v>115</v>
      </c>
      <c r="J12" s="11">
        <v>115</v>
      </c>
      <c r="K12" s="12" t="s">
        <v>22</v>
      </c>
      <c r="L12" s="12" t="s">
        <v>22</v>
      </c>
      <c r="M12" s="12" t="s">
        <v>22</v>
      </c>
      <c r="N12" s="11">
        <f>SUM(O12:R12)</f>
        <v>13761</v>
      </c>
      <c r="O12" s="11">
        <v>12578</v>
      </c>
      <c r="P12" s="11">
        <v>431</v>
      </c>
      <c r="Q12" s="11">
        <v>752</v>
      </c>
      <c r="R12" s="12" t="s">
        <v>22</v>
      </c>
    </row>
    <row r="13" spans="1:18" ht="13.5">
      <c r="A13" s="6">
        <v>8</v>
      </c>
      <c r="B13" s="11">
        <f>SUM(C13,F13,I13,L13,M13)</f>
        <v>5841</v>
      </c>
      <c r="C13" s="11">
        <f>D13+E13</f>
        <v>3527</v>
      </c>
      <c r="D13" s="11">
        <v>2757</v>
      </c>
      <c r="E13" s="11">
        <v>770</v>
      </c>
      <c r="F13" s="11">
        <f>G13+H13</f>
        <v>2225</v>
      </c>
      <c r="G13" s="11">
        <v>2185</v>
      </c>
      <c r="H13" s="11">
        <v>40</v>
      </c>
      <c r="I13" s="11">
        <f>J13</f>
        <v>89</v>
      </c>
      <c r="J13" s="11">
        <v>89</v>
      </c>
      <c r="K13" s="12" t="s">
        <v>22</v>
      </c>
      <c r="L13" s="12" t="s">
        <v>22</v>
      </c>
      <c r="M13" s="12" t="s">
        <v>22</v>
      </c>
      <c r="N13" s="11">
        <f>SUM(O13:R13)</f>
        <v>14135</v>
      </c>
      <c r="O13" s="11">
        <v>12619</v>
      </c>
      <c r="P13" s="11">
        <v>455</v>
      </c>
      <c r="Q13" s="11">
        <v>1061</v>
      </c>
      <c r="R13" s="12" t="s">
        <v>22</v>
      </c>
    </row>
    <row r="14" spans="1:18" ht="13.5">
      <c r="A14" s="6">
        <v>9</v>
      </c>
      <c r="B14" s="11">
        <f>SUM(C14,F14,I14,L14,M14)</f>
        <v>6029</v>
      </c>
      <c r="C14" s="11">
        <f>D14+E14</f>
        <v>3914</v>
      </c>
      <c r="D14" s="11">
        <v>3063</v>
      </c>
      <c r="E14" s="11">
        <v>851</v>
      </c>
      <c r="F14" s="11">
        <f>G14+H14</f>
        <v>2035</v>
      </c>
      <c r="G14" s="11">
        <v>2019</v>
      </c>
      <c r="H14" s="11">
        <v>16</v>
      </c>
      <c r="I14" s="11">
        <f>J14</f>
        <v>80</v>
      </c>
      <c r="J14" s="11">
        <v>80</v>
      </c>
      <c r="K14" s="12" t="s">
        <v>22</v>
      </c>
      <c r="L14" s="12" t="s">
        <v>22</v>
      </c>
      <c r="M14" s="12" t="s">
        <v>22</v>
      </c>
      <c r="N14" s="11">
        <f>SUM(O14:R14)</f>
        <v>14190</v>
      </c>
      <c r="O14" s="11">
        <v>12841</v>
      </c>
      <c r="P14" s="11">
        <v>536</v>
      </c>
      <c r="Q14" s="11">
        <v>813</v>
      </c>
      <c r="R14" s="12" t="s">
        <v>22</v>
      </c>
    </row>
    <row r="15" spans="1:18" ht="13.5">
      <c r="A15" s="6">
        <v>10</v>
      </c>
      <c r="B15" s="11">
        <f>SUM(C15,F15,I15,L15,M15)</f>
        <v>5722</v>
      </c>
      <c r="C15" s="11">
        <f>D15+E15</f>
        <v>3938</v>
      </c>
      <c r="D15" s="11">
        <v>3059</v>
      </c>
      <c r="E15" s="11">
        <v>879</v>
      </c>
      <c r="F15" s="11">
        <f>G15+H15</f>
        <v>1724</v>
      </c>
      <c r="G15" s="11">
        <v>1693</v>
      </c>
      <c r="H15" s="11">
        <v>31</v>
      </c>
      <c r="I15" s="11">
        <f>J15</f>
        <v>60</v>
      </c>
      <c r="J15" s="11">
        <v>60</v>
      </c>
      <c r="K15" s="12" t="s">
        <v>22</v>
      </c>
      <c r="L15" s="12" t="s">
        <v>22</v>
      </c>
      <c r="M15" s="12" t="s">
        <v>22</v>
      </c>
      <c r="N15" s="11">
        <f>SUM(O15:R15)</f>
        <v>13722</v>
      </c>
      <c r="O15" s="11">
        <v>12380</v>
      </c>
      <c r="P15" s="11">
        <v>638</v>
      </c>
      <c r="Q15" s="11">
        <v>704</v>
      </c>
      <c r="R15" s="12" t="s">
        <v>22</v>
      </c>
    </row>
    <row r="16" spans="1:18" ht="13.5">
      <c r="A16" s="6">
        <v>11</v>
      </c>
      <c r="B16" s="11">
        <f>SUM(C16,F16,I16,L16,M16)</f>
        <v>5550</v>
      </c>
      <c r="C16" s="11">
        <f>D16+E16</f>
        <v>3788</v>
      </c>
      <c r="D16" s="11">
        <v>2897</v>
      </c>
      <c r="E16" s="11">
        <v>891</v>
      </c>
      <c r="F16" s="11">
        <f>G16+H16</f>
        <v>1682</v>
      </c>
      <c r="G16" s="11">
        <v>1665</v>
      </c>
      <c r="H16" s="11">
        <v>17</v>
      </c>
      <c r="I16" s="11">
        <f>J16</f>
        <v>80</v>
      </c>
      <c r="J16" s="11">
        <v>80</v>
      </c>
      <c r="K16" s="12" t="s">
        <v>22</v>
      </c>
      <c r="L16" s="12" t="s">
        <v>22</v>
      </c>
      <c r="M16" s="12" t="s">
        <v>22</v>
      </c>
      <c r="N16" s="11">
        <f>SUM(O16:R16)</f>
        <v>13746</v>
      </c>
      <c r="O16" s="11">
        <v>12271</v>
      </c>
      <c r="P16" s="11">
        <v>750</v>
      </c>
      <c r="Q16" s="11">
        <v>725</v>
      </c>
      <c r="R16" s="12" t="s">
        <v>22</v>
      </c>
    </row>
    <row r="17" spans="1:18" ht="13.5">
      <c r="A17" s="6"/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2"/>
      <c r="M17" s="12"/>
      <c r="N17" s="11"/>
      <c r="O17" s="11"/>
      <c r="P17" s="11"/>
      <c r="Q17" s="11"/>
      <c r="R17" s="12"/>
    </row>
    <row r="18" spans="1:18" ht="13.5">
      <c r="A18" s="6">
        <v>12</v>
      </c>
      <c r="B18" s="11">
        <f>SUM(C18,F18,I18,L18,M18)</f>
        <v>5777</v>
      </c>
      <c r="C18" s="11">
        <f>D18+E18</f>
        <v>3865</v>
      </c>
      <c r="D18" s="11">
        <v>3123</v>
      </c>
      <c r="E18" s="11">
        <v>742</v>
      </c>
      <c r="F18" s="11">
        <f>G18+H18</f>
        <v>1813</v>
      </c>
      <c r="G18" s="11">
        <v>1789</v>
      </c>
      <c r="H18" s="11">
        <v>24</v>
      </c>
      <c r="I18" s="11">
        <f>J18</f>
        <v>99</v>
      </c>
      <c r="J18" s="11">
        <v>99</v>
      </c>
      <c r="K18" s="12" t="s">
        <v>22</v>
      </c>
      <c r="L18" s="12" t="s">
        <v>22</v>
      </c>
      <c r="M18" s="12" t="s">
        <v>22</v>
      </c>
      <c r="N18" s="11">
        <f>SUM(O18:R18)</f>
        <v>13885</v>
      </c>
      <c r="O18" s="11">
        <v>12452</v>
      </c>
      <c r="P18" s="11">
        <v>672</v>
      </c>
      <c r="Q18" s="11">
        <v>761</v>
      </c>
      <c r="R18" s="12" t="s">
        <v>22</v>
      </c>
    </row>
    <row r="19" spans="1:18" ht="13.5">
      <c r="A19" s="6">
        <v>13</v>
      </c>
      <c r="B19" s="13">
        <f>SUM(C19,F19,I19,L19,M19)</f>
        <v>6222</v>
      </c>
      <c r="C19" s="14">
        <v>4546</v>
      </c>
      <c r="D19" s="14">
        <v>3517</v>
      </c>
      <c r="E19" s="14">
        <v>1029</v>
      </c>
      <c r="F19" s="14">
        <f>G19+H19</f>
        <v>1550</v>
      </c>
      <c r="G19" s="14">
        <v>1528</v>
      </c>
      <c r="H19" s="14">
        <v>22</v>
      </c>
      <c r="I19" s="14">
        <v>126</v>
      </c>
      <c r="J19" s="14">
        <v>126</v>
      </c>
      <c r="K19" s="15" t="s">
        <v>22</v>
      </c>
      <c r="L19" s="15" t="s">
        <v>22</v>
      </c>
      <c r="M19" s="15" t="s">
        <v>22</v>
      </c>
      <c r="N19" s="14">
        <f>SUM(O19:R19)</f>
        <v>14757</v>
      </c>
      <c r="O19" s="14">
        <v>13083</v>
      </c>
      <c r="P19" s="14">
        <v>744</v>
      </c>
      <c r="Q19" s="14">
        <v>930</v>
      </c>
      <c r="R19" s="15" t="s">
        <v>22</v>
      </c>
    </row>
    <row r="20" spans="1:18" ht="13.5">
      <c r="A20" s="6">
        <v>14</v>
      </c>
      <c r="B20" s="13">
        <f>SUM(C20,F20,I20,L20,M20)</f>
        <v>6139</v>
      </c>
      <c r="C20" s="14">
        <v>4381</v>
      </c>
      <c r="D20" s="14">
        <v>3322</v>
      </c>
      <c r="E20" s="14">
        <v>1059</v>
      </c>
      <c r="F20" s="14">
        <f>G20+H20</f>
        <v>1616</v>
      </c>
      <c r="G20" s="14">
        <v>1584</v>
      </c>
      <c r="H20" s="14">
        <v>32</v>
      </c>
      <c r="I20" s="14">
        <v>142</v>
      </c>
      <c r="J20" s="14">
        <v>142</v>
      </c>
      <c r="K20" s="15" t="s">
        <v>22</v>
      </c>
      <c r="L20" s="15" t="s">
        <v>22</v>
      </c>
      <c r="M20" s="15" t="s">
        <v>22</v>
      </c>
      <c r="N20" s="14">
        <f>SUM(O20:R20)</f>
        <v>14594</v>
      </c>
      <c r="O20" s="14">
        <v>13016</v>
      </c>
      <c r="P20" s="14">
        <v>764</v>
      </c>
      <c r="Q20" s="14">
        <v>814</v>
      </c>
      <c r="R20" s="15" t="s">
        <v>22</v>
      </c>
    </row>
    <row r="21" spans="1:18" ht="13.5">
      <c r="A21" s="6">
        <v>15</v>
      </c>
      <c r="B21" s="13">
        <v>6108</v>
      </c>
      <c r="C21" s="14">
        <v>4591</v>
      </c>
      <c r="D21" s="14">
        <v>3505</v>
      </c>
      <c r="E21" s="14">
        <v>1086</v>
      </c>
      <c r="F21" s="14">
        <v>1399</v>
      </c>
      <c r="G21" s="14">
        <v>1358</v>
      </c>
      <c r="H21" s="14">
        <v>41</v>
      </c>
      <c r="I21" s="14">
        <v>118</v>
      </c>
      <c r="J21" s="14">
        <v>118</v>
      </c>
      <c r="K21" s="15" t="s">
        <v>22</v>
      </c>
      <c r="L21" s="15" t="s">
        <v>22</v>
      </c>
      <c r="M21" s="15" t="s">
        <v>22</v>
      </c>
      <c r="N21" s="14">
        <v>14525</v>
      </c>
      <c r="O21" s="14">
        <v>12894</v>
      </c>
      <c r="P21" s="14">
        <v>861</v>
      </c>
      <c r="Q21" s="14">
        <v>770</v>
      </c>
      <c r="R21" s="15" t="s">
        <v>22</v>
      </c>
    </row>
    <row r="22" spans="1:18" ht="13.5">
      <c r="A22" s="6">
        <v>16</v>
      </c>
      <c r="B22" s="13">
        <v>6162</v>
      </c>
      <c r="C22" s="14">
        <v>4771</v>
      </c>
      <c r="D22" s="14">
        <v>3609</v>
      </c>
      <c r="E22" s="14">
        <v>1162</v>
      </c>
      <c r="F22" s="14">
        <v>1209</v>
      </c>
      <c r="G22" s="14">
        <v>1178</v>
      </c>
      <c r="H22" s="14">
        <v>31</v>
      </c>
      <c r="I22" s="14">
        <v>182</v>
      </c>
      <c r="J22" s="14">
        <v>182</v>
      </c>
      <c r="K22" s="15" t="s">
        <v>22</v>
      </c>
      <c r="L22" s="15" t="s">
        <v>22</v>
      </c>
      <c r="M22" s="15" t="s">
        <v>22</v>
      </c>
      <c r="N22" s="14">
        <v>13507</v>
      </c>
      <c r="O22" s="14">
        <v>12145</v>
      </c>
      <c r="P22" s="14">
        <v>696</v>
      </c>
      <c r="Q22" s="14">
        <v>666</v>
      </c>
      <c r="R22" s="15" t="s">
        <v>22</v>
      </c>
    </row>
    <row r="23" spans="1:18" ht="13.5">
      <c r="A23" s="18"/>
      <c r="B23" s="13"/>
      <c r="C23" s="14"/>
      <c r="D23" s="14"/>
      <c r="E23" s="14"/>
      <c r="F23" s="14"/>
      <c r="G23" s="14"/>
      <c r="H23" s="14"/>
      <c r="I23" s="14"/>
      <c r="J23" s="14"/>
      <c r="K23" s="15"/>
      <c r="L23" s="15"/>
      <c r="M23" s="15"/>
      <c r="N23" s="14"/>
      <c r="O23" s="14"/>
      <c r="P23" s="14"/>
      <c r="Q23" s="14"/>
      <c r="R23" s="15"/>
    </row>
    <row r="24" spans="1:18" ht="13.5">
      <c r="A24" s="18">
        <v>17</v>
      </c>
      <c r="B24" s="13">
        <v>6486</v>
      </c>
      <c r="C24" s="14">
        <v>4879</v>
      </c>
      <c r="D24" s="14">
        <v>3494</v>
      </c>
      <c r="E24" s="14">
        <v>1385</v>
      </c>
      <c r="F24" s="14">
        <v>1471</v>
      </c>
      <c r="G24" s="14">
        <v>1434</v>
      </c>
      <c r="H24" s="14">
        <v>37</v>
      </c>
      <c r="I24" s="14">
        <v>136</v>
      </c>
      <c r="J24" s="14">
        <v>136</v>
      </c>
      <c r="K24" s="15" t="s">
        <v>28</v>
      </c>
      <c r="L24" s="15" t="s">
        <v>28</v>
      </c>
      <c r="M24" s="15" t="s">
        <v>28</v>
      </c>
      <c r="N24" s="14">
        <v>13472</v>
      </c>
      <c r="O24" s="14">
        <v>12429</v>
      </c>
      <c r="P24" s="14">
        <v>566</v>
      </c>
      <c r="Q24" s="14">
        <v>477</v>
      </c>
      <c r="R24" s="15" t="s">
        <v>28</v>
      </c>
    </row>
    <row r="25" spans="1:18" ht="13.5">
      <c r="A25" s="18">
        <v>18</v>
      </c>
      <c r="B25" s="13">
        <v>6375</v>
      </c>
      <c r="C25" s="14">
        <v>5061</v>
      </c>
      <c r="D25" s="14">
        <v>3470</v>
      </c>
      <c r="E25" s="14">
        <v>1591</v>
      </c>
      <c r="F25" s="14">
        <v>1212</v>
      </c>
      <c r="G25" s="14">
        <v>1173</v>
      </c>
      <c r="H25" s="14">
        <v>39</v>
      </c>
      <c r="I25" s="14">
        <v>102</v>
      </c>
      <c r="J25" s="14">
        <v>102</v>
      </c>
      <c r="K25" s="15" t="s">
        <v>29</v>
      </c>
      <c r="L25" s="15" t="s">
        <v>29</v>
      </c>
      <c r="M25" s="15" t="s">
        <v>29</v>
      </c>
      <c r="N25" s="14">
        <v>13792</v>
      </c>
      <c r="O25" s="14">
        <v>13086</v>
      </c>
      <c r="P25" s="14">
        <v>483</v>
      </c>
      <c r="Q25" s="14">
        <v>223</v>
      </c>
      <c r="R25" s="15" t="s">
        <v>29</v>
      </c>
    </row>
    <row r="26" spans="1:18" ht="13.5">
      <c r="A26" s="6">
        <v>19</v>
      </c>
      <c r="B26" s="13">
        <v>6654</v>
      </c>
      <c r="C26" s="14">
        <v>5364</v>
      </c>
      <c r="D26" s="14">
        <v>3759</v>
      </c>
      <c r="E26" s="14">
        <v>1641</v>
      </c>
      <c r="F26" s="14">
        <v>1147</v>
      </c>
      <c r="G26" s="14">
        <v>1106</v>
      </c>
      <c r="H26" s="14">
        <v>41</v>
      </c>
      <c r="I26" s="14">
        <v>143</v>
      </c>
      <c r="J26" s="14">
        <v>143</v>
      </c>
      <c r="K26" s="15" t="s">
        <v>22</v>
      </c>
      <c r="L26" s="15" t="s">
        <v>22</v>
      </c>
      <c r="M26" s="15" t="s">
        <v>22</v>
      </c>
      <c r="N26" s="14">
        <v>13903</v>
      </c>
      <c r="O26" s="14">
        <v>13285</v>
      </c>
      <c r="P26" s="14">
        <v>616</v>
      </c>
      <c r="Q26" s="14">
        <v>2</v>
      </c>
      <c r="R26" s="15" t="s">
        <v>22</v>
      </c>
    </row>
    <row r="27" spans="1:18" ht="13.5">
      <c r="A27" s="18">
        <v>20</v>
      </c>
      <c r="B27" s="13">
        <v>5647</v>
      </c>
      <c r="C27" s="14">
        <v>4424</v>
      </c>
      <c r="D27" s="14">
        <v>3182</v>
      </c>
      <c r="E27" s="14">
        <v>1242</v>
      </c>
      <c r="F27" s="14">
        <v>1127</v>
      </c>
      <c r="G27" s="14">
        <v>1107</v>
      </c>
      <c r="H27" s="14">
        <v>20</v>
      </c>
      <c r="I27" s="14">
        <v>96</v>
      </c>
      <c r="J27" s="14">
        <v>96</v>
      </c>
      <c r="K27" s="15" t="s">
        <v>22</v>
      </c>
      <c r="L27" s="15" t="s">
        <v>22</v>
      </c>
      <c r="M27" s="15" t="s">
        <v>22</v>
      </c>
      <c r="N27" s="14">
        <v>12142</v>
      </c>
      <c r="O27" s="14">
        <v>11591</v>
      </c>
      <c r="P27" s="14">
        <v>546</v>
      </c>
      <c r="Q27" s="14">
        <v>5</v>
      </c>
      <c r="R27" s="15" t="s">
        <v>22</v>
      </c>
    </row>
    <row r="28" spans="1:18" ht="13.5">
      <c r="A28" s="18">
        <v>21</v>
      </c>
      <c r="B28" s="13">
        <v>6406</v>
      </c>
      <c r="C28" s="14">
        <v>5292</v>
      </c>
      <c r="D28" s="14">
        <v>3403</v>
      </c>
      <c r="E28" s="14">
        <v>1889</v>
      </c>
      <c r="F28" s="14">
        <v>1027</v>
      </c>
      <c r="G28" s="14">
        <v>990</v>
      </c>
      <c r="H28" s="14">
        <v>37</v>
      </c>
      <c r="I28" s="14">
        <v>87</v>
      </c>
      <c r="J28" s="14">
        <v>87</v>
      </c>
      <c r="K28" s="15" t="s">
        <v>30</v>
      </c>
      <c r="L28" s="15" t="s">
        <v>30</v>
      </c>
      <c r="M28" s="15" t="s">
        <v>30</v>
      </c>
      <c r="N28" s="14">
        <v>12363</v>
      </c>
      <c r="O28" s="14">
        <v>11288</v>
      </c>
      <c r="P28" s="14">
        <v>1063</v>
      </c>
      <c r="Q28" s="14">
        <v>12</v>
      </c>
      <c r="R28" s="15" t="s">
        <v>30</v>
      </c>
    </row>
    <row r="29" spans="1:18" ht="13.5">
      <c r="A29" s="18"/>
      <c r="B29" s="13"/>
      <c r="C29" s="14"/>
      <c r="D29" s="14"/>
      <c r="E29" s="14"/>
      <c r="F29" s="14"/>
      <c r="G29" s="14"/>
      <c r="H29" s="14"/>
      <c r="I29" s="14"/>
      <c r="J29" s="14"/>
      <c r="K29" s="15"/>
      <c r="L29" s="15"/>
      <c r="M29" s="15"/>
      <c r="N29" s="14"/>
      <c r="O29" s="14"/>
      <c r="P29" s="14"/>
      <c r="Q29" s="14"/>
      <c r="R29" s="15"/>
    </row>
    <row r="30" spans="1:18" ht="13.5">
      <c r="A30" s="18">
        <v>22</v>
      </c>
      <c r="B30" s="13">
        <v>5380</v>
      </c>
      <c r="C30" s="14">
        <v>4475</v>
      </c>
      <c r="D30" s="14">
        <v>2704</v>
      </c>
      <c r="E30" s="14">
        <v>1771</v>
      </c>
      <c r="F30" s="14">
        <v>819</v>
      </c>
      <c r="G30" s="14">
        <v>795</v>
      </c>
      <c r="H30" s="14">
        <v>24</v>
      </c>
      <c r="I30" s="14">
        <v>86</v>
      </c>
      <c r="J30" s="14">
        <v>86</v>
      </c>
      <c r="K30" s="15" t="s">
        <v>30</v>
      </c>
      <c r="L30" s="15" t="s">
        <v>30</v>
      </c>
      <c r="M30" s="15" t="s">
        <v>30</v>
      </c>
      <c r="N30" s="14">
        <v>10924</v>
      </c>
      <c r="O30" s="14">
        <v>9968</v>
      </c>
      <c r="P30" s="14">
        <v>949</v>
      </c>
      <c r="Q30" s="14">
        <v>7</v>
      </c>
      <c r="R30" s="15" t="s">
        <v>30</v>
      </c>
    </row>
    <row r="31" spans="1:18" s="20" customFormat="1" ht="13.5">
      <c r="A31" s="22">
        <v>23</v>
      </c>
      <c r="B31" s="23">
        <v>5826</v>
      </c>
      <c r="C31" s="24">
        <v>4889</v>
      </c>
      <c r="D31" s="24">
        <v>2904</v>
      </c>
      <c r="E31" s="24">
        <v>1985</v>
      </c>
      <c r="F31" s="24">
        <v>843</v>
      </c>
      <c r="G31" s="24">
        <v>825</v>
      </c>
      <c r="H31" s="24">
        <v>18</v>
      </c>
      <c r="I31" s="24">
        <v>94</v>
      </c>
      <c r="J31" s="24">
        <v>94</v>
      </c>
      <c r="K31" s="15" t="s">
        <v>30</v>
      </c>
      <c r="L31" s="15" t="s">
        <v>30</v>
      </c>
      <c r="M31" s="15" t="s">
        <v>30</v>
      </c>
      <c r="N31" s="24">
        <v>11433</v>
      </c>
      <c r="O31" s="24">
        <v>11095</v>
      </c>
      <c r="P31" s="24">
        <v>324</v>
      </c>
      <c r="Q31" s="24">
        <v>14</v>
      </c>
      <c r="R31" s="15" t="s">
        <v>22</v>
      </c>
    </row>
    <row r="32" spans="1:18" s="21" customFormat="1" ht="12" customHeight="1">
      <c r="A32" s="22">
        <v>24</v>
      </c>
      <c r="B32" s="23">
        <v>5727</v>
      </c>
      <c r="C32" s="24">
        <v>4761</v>
      </c>
      <c r="D32" s="24">
        <v>2785</v>
      </c>
      <c r="E32" s="24">
        <v>1976</v>
      </c>
      <c r="F32" s="24">
        <v>888</v>
      </c>
      <c r="G32" s="24">
        <v>861</v>
      </c>
      <c r="H32" s="24">
        <v>27</v>
      </c>
      <c r="I32" s="24">
        <v>78</v>
      </c>
      <c r="J32" s="24">
        <v>78</v>
      </c>
      <c r="K32" s="15" t="s">
        <v>30</v>
      </c>
      <c r="L32" s="15" t="s">
        <v>30</v>
      </c>
      <c r="M32" s="15" t="s">
        <v>30</v>
      </c>
      <c r="N32" s="24">
        <v>11821</v>
      </c>
      <c r="O32" s="24">
        <v>11372</v>
      </c>
      <c r="P32" s="24">
        <v>423</v>
      </c>
      <c r="Q32" s="24">
        <v>26</v>
      </c>
      <c r="R32" s="15" t="s">
        <v>22</v>
      </c>
    </row>
    <row r="33" spans="1:18" s="20" customFormat="1" ht="13.5" customHeight="1">
      <c r="A33" s="22">
        <v>25</v>
      </c>
      <c r="B33" s="23">
        <v>5497</v>
      </c>
      <c r="C33" s="24">
        <v>4559</v>
      </c>
      <c r="D33" s="24">
        <v>2620</v>
      </c>
      <c r="E33" s="24">
        <v>1939</v>
      </c>
      <c r="F33" s="24">
        <v>845</v>
      </c>
      <c r="G33" s="24">
        <v>836</v>
      </c>
      <c r="H33" s="24">
        <v>9</v>
      </c>
      <c r="I33" s="24">
        <v>93</v>
      </c>
      <c r="J33" s="24">
        <v>93</v>
      </c>
      <c r="K33" s="15" t="s">
        <v>30</v>
      </c>
      <c r="L33" s="15" t="s">
        <v>30</v>
      </c>
      <c r="M33" s="15" t="s">
        <v>30</v>
      </c>
      <c r="N33" s="24">
        <v>13157</v>
      </c>
      <c r="O33" s="24">
        <v>12724</v>
      </c>
      <c r="P33" s="24">
        <v>421</v>
      </c>
      <c r="Q33" s="24">
        <v>12</v>
      </c>
      <c r="R33" s="15" t="s">
        <v>22</v>
      </c>
    </row>
    <row r="34" spans="1:18" s="20" customFormat="1" ht="13.5" customHeight="1">
      <c r="A34" s="22">
        <v>26</v>
      </c>
      <c r="B34" s="23">
        <v>5551</v>
      </c>
      <c r="C34" s="24">
        <v>4677</v>
      </c>
      <c r="D34" s="24">
        <v>2730</v>
      </c>
      <c r="E34" s="24">
        <v>1947</v>
      </c>
      <c r="F34" s="24">
        <v>784</v>
      </c>
      <c r="G34" s="24">
        <v>776</v>
      </c>
      <c r="H34" s="24">
        <v>8</v>
      </c>
      <c r="I34" s="24">
        <v>90</v>
      </c>
      <c r="J34" s="24">
        <v>90</v>
      </c>
      <c r="K34" s="15" t="s">
        <v>30</v>
      </c>
      <c r="L34" s="15" t="s">
        <v>30</v>
      </c>
      <c r="M34" s="15" t="s">
        <v>30</v>
      </c>
      <c r="N34" s="24">
        <v>12052</v>
      </c>
      <c r="O34" s="24">
        <v>11649</v>
      </c>
      <c r="P34" s="24">
        <v>375</v>
      </c>
      <c r="Q34" s="24">
        <v>28</v>
      </c>
      <c r="R34" s="15" t="s">
        <v>30</v>
      </c>
    </row>
    <row r="35" spans="1:18" s="20" customFormat="1" ht="13.5" customHeight="1">
      <c r="A35" s="22"/>
      <c r="B35" s="23"/>
      <c r="C35" s="24"/>
      <c r="D35" s="24"/>
      <c r="E35" s="24"/>
      <c r="F35" s="24"/>
      <c r="G35" s="24"/>
      <c r="H35" s="24"/>
      <c r="I35" s="24"/>
      <c r="J35" s="24"/>
      <c r="K35" s="15"/>
      <c r="L35" s="15"/>
      <c r="M35" s="15"/>
      <c r="N35" s="24"/>
      <c r="O35" s="24"/>
      <c r="P35" s="24"/>
      <c r="Q35" s="24"/>
      <c r="R35" s="15"/>
    </row>
    <row r="36" spans="1:18" s="20" customFormat="1" ht="13.5" customHeight="1">
      <c r="A36" s="22">
        <v>27</v>
      </c>
      <c r="B36" s="23">
        <v>5666</v>
      </c>
      <c r="C36" s="24">
        <v>4773</v>
      </c>
      <c r="D36" s="24">
        <v>2769</v>
      </c>
      <c r="E36" s="24">
        <v>2004</v>
      </c>
      <c r="F36" s="24">
        <v>834</v>
      </c>
      <c r="G36" s="24">
        <v>809</v>
      </c>
      <c r="H36" s="24">
        <v>25</v>
      </c>
      <c r="I36" s="24">
        <v>59</v>
      </c>
      <c r="J36" s="24">
        <v>59</v>
      </c>
      <c r="K36" s="15" t="s">
        <v>30</v>
      </c>
      <c r="L36" s="15" t="s">
        <v>30</v>
      </c>
      <c r="M36" s="15" t="s">
        <v>30</v>
      </c>
      <c r="N36" s="24">
        <v>12010</v>
      </c>
      <c r="O36" s="24">
        <v>11623</v>
      </c>
      <c r="P36" s="24">
        <v>359</v>
      </c>
      <c r="Q36" s="24">
        <v>28</v>
      </c>
      <c r="R36" s="15" t="s">
        <v>30</v>
      </c>
    </row>
    <row r="37" spans="1:18" s="20" customFormat="1" ht="13.5" customHeight="1">
      <c r="A37" s="22">
        <v>28</v>
      </c>
      <c r="B37" s="23">
        <v>5543</v>
      </c>
      <c r="C37" s="24">
        <v>4741</v>
      </c>
      <c r="D37" s="24">
        <v>2769</v>
      </c>
      <c r="E37" s="24">
        <v>1972</v>
      </c>
      <c r="F37" s="24">
        <v>747</v>
      </c>
      <c r="G37" s="24">
        <v>733</v>
      </c>
      <c r="H37" s="24">
        <v>14</v>
      </c>
      <c r="I37" s="24">
        <v>55</v>
      </c>
      <c r="J37" s="24">
        <v>55</v>
      </c>
      <c r="K37" s="15" t="s">
        <v>30</v>
      </c>
      <c r="L37" s="15" t="s">
        <v>30</v>
      </c>
      <c r="M37" s="15" t="s">
        <v>30</v>
      </c>
      <c r="N37" s="24">
        <v>12057</v>
      </c>
      <c r="O37" s="24">
        <v>11669</v>
      </c>
      <c r="P37" s="24">
        <v>333</v>
      </c>
      <c r="Q37" s="24">
        <v>55</v>
      </c>
      <c r="R37" s="15" t="s">
        <v>22</v>
      </c>
    </row>
    <row r="38" spans="1:18" s="20" customFormat="1" ht="13.5" customHeight="1">
      <c r="A38" s="22">
        <v>29</v>
      </c>
      <c r="B38" s="23">
        <f>SUM(C38,F38,I38)</f>
        <v>5860</v>
      </c>
      <c r="C38" s="24">
        <f>SUM(D38:E38)</f>
        <v>4995</v>
      </c>
      <c r="D38" s="24">
        <v>3092</v>
      </c>
      <c r="E38" s="24">
        <v>1903</v>
      </c>
      <c r="F38" s="24">
        <f>SUM(G38:H38)</f>
        <v>803</v>
      </c>
      <c r="G38" s="24">
        <v>774</v>
      </c>
      <c r="H38" s="24">
        <v>29</v>
      </c>
      <c r="I38" s="24">
        <v>62</v>
      </c>
      <c r="J38" s="24">
        <v>62</v>
      </c>
      <c r="K38" s="15" t="s">
        <v>22</v>
      </c>
      <c r="L38" s="15" t="s">
        <v>30</v>
      </c>
      <c r="M38" s="15" t="s">
        <v>30</v>
      </c>
      <c r="N38" s="24">
        <v>12965</v>
      </c>
      <c r="O38" s="24">
        <v>11416</v>
      </c>
      <c r="P38" s="24">
        <v>418</v>
      </c>
      <c r="Q38" s="24">
        <v>9</v>
      </c>
      <c r="R38" s="15" t="s">
        <v>30</v>
      </c>
    </row>
    <row r="39" spans="1:18" s="20" customFormat="1" ht="13.5" customHeight="1">
      <c r="A39" s="22">
        <v>30</v>
      </c>
      <c r="B39" s="23">
        <v>5345</v>
      </c>
      <c r="C39" s="24">
        <v>4649</v>
      </c>
      <c r="D39" s="24">
        <v>2805</v>
      </c>
      <c r="E39" s="24">
        <v>1844</v>
      </c>
      <c r="F39" s="24">
        <v>660</v>
      </c>
      <c r="G39" s="24">
        <v>644</v>
      </c>
      <c r="H39" s="24">
        <v>16</v>
      </c>
      <c r="I39" s="24">
        <v>36</v>
      </c>
      <c r="J39" s="24">
        <v>36</v>
      </c>
      <c r="K39" s="15" t="s">
        <v>30</v>
      </c>
      <c r="L39" s="15" t="s">
        <v>30</v>
      </c>
      <c r="M39" s="15" t="s">
        <v>30</v>
      </c>
      <c r="N39" s="24">
        <v>11458</v>
      </c>
      <c r="O39" s="24">
        <v>11126</v>
      </c>
      <c r="P39" s="24">
        <v>323</v>
      </c>
      <c r="Q39" s="24">
        <v>9</v>
      </c>
      <c r="R39" s="15" t="s">
        <v>30</v>
      </c>
    </row>
    <row r="40" spans="1:18" s="20" customFormat="1" ht="13.5" customHeight="1">
      <c r="A40" s="22" t="s">
        <v>32</v>
      </c>
      <c r="B40" s="23">
        <v>5622</v>
      </c>
      <c r="C40" s="24">
        <v>4920</v>
      </c>
      <c r="D40" s="24">
        <v>2885</v>
      </c>
      <c r="E40" s="24">
        <v>2035</v>
      </c>
      <c r="F40" s="24">
        <v>643</v>
      </c>
      <c r="G40" s="24">
        <v>594</v>
      </c>
      <c r="H40" s="24">
        <v>49</v>
      </c>
      <c r="I40" s="24">
        <v>59</v>
      </c>
      <c r="J40" s="24">
        <v>59</v>
      </c>
      <c r="K40" s="15" t="s">
        <v>30</v>
      </c>
      <c r="L40" s="15" t="s">
        <v>30</v>
      </c>
      <c r="M40" s="15" t="s">
        <v>30</v>
      </c>
      <c r="N40" s="24">
        <v>11822</v>
      </c>
      <c r="O40" s="24">
        <v>11407</v>
      </c>
      <c r="P40" s="24">
        <v>408</v>
      </c>
      <c r="Q40" s="24">
        <v>7</v>
      </c>
      <c r="R40" s="15" t="s">
        <v>22</v>
      </c>
    </row>
    <row r="41" spans="1:18" s="20" customFormat="1" ht="13.5" customHeight="1">
      <c r="A41" s="22"/>
      <c r="B41" s="23"/>
      <c r="C41" s="24"/>
      <c r="D41" s="24"/>
      <c r="E41" s="24"/>
      <c r="F41" s="24"/>
      <c r="G41" s="24"/>
      <c r="H41" s="24"/>
      <c r="I41" s="24"/>
      <c r="J41" s="24"/>
      <c r="K41" s="15"/>
      <c r="L41" s="15"/>
      <c r="M41" s="15"/>
      <c r="N41" s="24"/>
      <c r="O41" s="24"/>
      <c r="P41" s="24"/>
      <c r="Q41" s="24"/>
      <c r="R41" s="15"/>
    </row>
    <row r="42" spans="1:18" s="20" customFormat="1" ht="13.5" customHeight="1">
      <c r="A42" s="22">
        <v>2</v>
      </c>
      <c r="B42" s="23">
        <v>5380</v>
      </c>
      <c r="C42" s="24">
        <v>4659</v>
      </c>
      <c r="D42" s="24">
        <v>2612</v>
      </c>
      <c r="E42" s="24">
        <v>2047</v>
      </c>
      <c r="F42" s="24">
        <v>658</v>
      </c>
      <c r="G42" s="24">
        <v>615</v>
      </c>
      <c r="H42" s="24">
        <v>43</v>
      </c>
      <c r="I42" s="24">
        <v>63</v>
      </c>
      <c r="J42" s="24">
        <v>63</v>
      </c>
      <c r="K42" s="15" t="s">
        <v>30</v>
      </c>
      <c r="L42" s="15" t="s">
        <v>30</v>
      </c>
      <c r="M42" s="15" t="s">
        <v>30</v>
      </c>
      <c r="N42" s="24">
        <v>11251</v>
      </c>
      <c r="O42" s="24">
        <v>10845</v>
      </c>
      <c r="P42" s="24">
        <v>397</v>
      </c>
      <c r="Q42" s="24">
        <v>9</v>
      </c>
      <c r="R42" s="15" t="s">
        <v>30</v>
      </c>
    </row>
    <row r="43" spans="1:18" s="21" customFormat="1" ht="13.5" customHeight="1" thickBot="1">
      <c r="A43" s="25">
        <v>3</v>
      </c>
      <c r="B43" s="26">
        <v>5226</v>
      </c>
      <c r="C43" s="27">
        <v>4609</v>
      </c>
      <c r="D43" s="27">
        <v>2611</v>
      </c>
      <c r="E43" s="27">
        <v>1998</v>
      </c>
      <c r="F43" s="27">
        <v>544</v>
      </c>
      <c r="G43" s="27">
        <v>518</v>
      </c>
      <c r="H43" s="27">
        <v>26</v>
      </c>
      <c r="I43" s="27">
        <v>73</v>
      </c>
      <c r="J43" s="27">
        <v>73</v>
      </c>
      <c r="K43" s="28"/>
      <c r="L43" s="28"/>
      <c r="M43" s="28"/>
      <c r="N43" s="27">
        <v>11280</v>
      </c>
      <c r="O43" s="27">
        <v>10882</v>
      </c>
      <c r="P43" s="27">
        <v>396</v>
      </c>
      <c r="Q43" s="27">
        <v>2</v>
      </c>
      <c r="R43" s="28"/>
    </row>
    <row r="44" spans="1:2" ht="13.5">
      <c r="A44" s="16" t="s">
        <v>24</v>
      </c>
      <c r="B44" s="17" t="s">
        <v>25</v>
      </c>
    </row>
    <row r="45" spans="1:2" ht="13.5">
      <c r="A45" s="16" t="s">
        <v>26</v>
      </c>
      <c r="B45" s="17" t="s">
        <v>27</v>
      </c>
    </row>
  </sheetData>
  <sheetProtection/>
  <mergeCells count="12">
    <mergeCell ref="A3:A5"/>
    <mergeCell ref="B4:B5"/>
    <mergeCell ref="C4:E4"/>
    <mergeCell ref="B3:M3"/>
    <mergeCell ref="F4:H4"/>
    <mergeCell ref="I4:K4"/>
    <mergeCell ref="N3:R3"/>
    <mergeCell ref="Q4:R4"/>
    <mergeCell ref="O4:P4"/>
    <mergeCell ref="N4:N5"/>
    <mergeCell ref="L4:L5"/>
    <mergeCell ref="M4:M5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landscape" pageOrder="overThenDown" paperSize="9" scale="85" r:id="rId2"/>
  <headerFooter alignWithMargins="0">
    <oddHeader>&amp;L第9章　町民生活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2021-10-29T02:30:43Z</cp:lastPrinted>
  <dcterms:created xsi:type="dcterms:W3CDTF">2004-11-02T04:00:02Z</dcterms:created>
  <dcterms:modified xsi:type="dcterms:W3CDTF">2023-09-06T06:22:23Z</dcterms:modified>
  <cp:category/>
  <cp:version/>
  <cp:contentType/>
  <cp:contentStatus/>
</cp:coreProperties>
</file>