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章25.産業（大分類）…その (2)" sheetId="1" r:id="rId1"/>
    <sheet name="2章25.産業（大分類）別15歳以上就業者" sheetId="2" r:id="rId2"/>
  </sheets>
  <definedNames>
    <definedName name="_xlnm.Print_Area" localSheetId="0">'2章25.産業（大分類）…その (2)'!$A$1:$O$72</definedName>
    <definedName name="_xlnm.Print_Area" localSheetId="1">'2章25.産業（大分類）別15歳以上就業者'!$A$1:$Z$60</definedName>
  </definedNames>
  <calcPr fullCalcOnLoad="1"/>
</workbook>
</file>

<file path=xl/sharedStrings.xml><?xml version="1.0" encoding="utf-8"?>
<sst xmlns="http://schemas.openxmlformats.org/spreadsheetml/2006/main" count="278" uniqueCount="67">
  <si>
    <t>２５．　産業（大分類）別15歳以上就業者</t>
  </si>
  <si>
    <t>（１）　　実　　　　　　　数</t>
  </si>
  <si>
    <t>（単位：人）</t>
  </si>
  <si>
    <t>産業分類</t>
  </si>
  <si>
    <t>昭　和　３０　年</t>
  </si>
  <si>
    <t>昭　和　４０　年</t>
  </si>
  <si>
    <t>昭　和　５０　年</t>
  </si>
  <si>
    <t>昭　和　55　年</t>
  </si>
  <si>
    <t>昭　和　６０　年</t>
  </si>
  <si>
    <t>平　成　2　年</t>
  </si>
  <si>
    <t>平　成　７　年</t>
  </si>
  <si>
    <t>平　成　12　年</t>
  </si>
  <si>
    <t>総　数</t>
  </si>
  <si>
    <t>男</t>
  </si>
  <si>
    <t>女</t>
  </si>
  <si>
    <t>総数</t>
  </si>
  <si>
    <t>第1次産業</t>
  </si>
  <si>
    <t>農業</t>
  </si>
  <si>
    <t>林業</t>
  </si>
  <si>
    <t>漁業</t>
  </si>
  <si>
    <t>第2次産業</t>
  </si>
  <si>
    <t>鉱業</t>
  </si>
  <si>
    <t>建設業</t>
  </si>
  <si>
    <t>製造業</t>
  </si>
  <si>
    <t>第3次産業</t>
  </si>
  <si>
    <t>卸売・小売業・飲食業</t>
  </si>
  <si>
    <t>金融・保険・不動産業</t>
  </si>
  <si>
    <t>運輸・通信業</t>
  </si>
  <si>
    <t>電気・ガス</t>
  </si>
  <si>
    <t>熱供給・水道業</t>
  </si>
  <si>
    <t>サービス業</t>
  </si>
  <si>
    <t>公務</t>
  </si>
  <si>
    <t>分類不能の産業</t>
  </si>
  <si>
    <t>資料：</t>
  </si>
  <si>
    <t>総務庁統計局　「国勢調査報告書」</t>
  </si>
  <si>
    <t>(2)  割　　　　　　　合</t>
  </si>
  <si>
    <t>（単位：％）</t>
  </si>
  <si>
    <t>（各年10月1日）</t>
  </si>
  <si>
    <t>卸売・小売業・飲食店</t>
  </si>
  <si>
    <t>―　</t>
  </si>
  <si>
    <t>―　</t>
  </si>
  <si>
    <t>平　成　１７　年</t>
  </si>
  <si>
    <t>　</t>
  </si>
  <si>
    <t>　　</t>
  </si>
  <si>
    <t>　</t>
  </si>
  <si>
    <t>M　飲食店・宿泊業</t>
  </si>
  <si>
    <t>O　教育・学習支援業</t>
  </si>
  <si>
    <t>　</t>
  </si>
  <si>
    <t>―　</t>
  </si>
  <si>
    <t>―　</t>
  </si>
  <si>
    <t>平　成　22　年</t>
  </si>
  <si>
    <t>平　成　27　年</t>
  </si>
  <si>
    <t>Ｆ　電気・ガス・熱供給・水道業</t>
  </si>
  <si>
    <t>Ｆ　　電気・ガス・熱供給・水道業</t>
  </si>
  <si>
    <t>Ｇ　情報通信業</t>
  </si>
  <si>
    <t>Ｈ  運輸業，郵便業</t>
  </si>
  <si>
    <t>Ｉ　卸売・小売業</t>
  </si>
  <si>
    <t>Ｊ　金融・保険業</t>
  </si>
  <si>
    <t>Ｋ　不動産業，物品賃貸業</t>
  </si>
  <si>
    <t>Ｌ　学術研究専門・技術ｻｰﾋﾞｽ業</t>
  </si>
  <si>
    <t>Ｎ　生活関連ｻｰﾋﾞｽ業，娯楽業</t>
  </si>
  <si>
    <t>Ｐ　医療・福祉　</t>
  </si>
  <si>
    <t>Ｑ　複合サービス事業</t>
  </si>
  <si>
    <t>Ｒ　サービス業（他に分類されないもの）</t>
  </si>
  <si>
    <t>Ｓ　公務（他に分類されないもの）</t>
  </si>
  <si>
    <t>（１）平成27年より産業分類が変更になり、総数のみの表記となっている。</t>
  </si>
  <si>
    <t>令　和　2　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</si>
</sst>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205" fontId="4" fillId="0" borderId="0" xfId="0" applyNumberFormat="1" applyFont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vertical="center"/>
    </xf>
    <xf numFmtId="182" fontId="7" fillId="0" borderId="1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257425" y="0"/>
          <a:ext cx="476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276475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3" name="AutoShape 7"/>
        <xdr:cNvSpPr>
          <a:spLocks/>
        </xdr:cNvSpPr>
      </xdr:nvSpPr>
      <xdr:spPr>
        <a:xfrm>
          <a:off x="409575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52768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AutoShape 9"/>
        <xdr:cNvSpPr>
          <a:spLocks/>
        </xdr:cNvSpPr>
      </xdr:nvSpPr>
      <xdr:spPr>
        <a:xfrm>
          <a:off x="52768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52768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52768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52768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527685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21</xdr:row>
      <xdr:rowOff>57150</xdr:rowOff>
    </xdr:from>
    <xdr:to>
      <xdr:col>2</xdr:col>
      <xdr:colOff>219075</xdr:colOff>
      <xdr:row>23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647825" y="3686175"/>
          <a:ext cx="171450" cy="3810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57150</xdr:rowOff>
    </xdr:from>
    <xdr:to>
      <xdr:col>5</xdr:col>
      <xdr:colOff>171450</xdr:colOff>
      <xdr:row>23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390900" y="3857625"/>
          <a:ext cx="152400" cy="2476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57150</xdr:rowOff>
    </xdr:from>
    <xdr:to>
      <xdr:col>2</xdr:col>
      <xdr:colOff>219075</xdr:colOff>
      <xdr:row>53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647825" y="8820150"/>
          <a:ext cx="171450" cy="3810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52</xdr:row>
      <xdr:rowOff>57150</xdr:rowOff>
    </xdr:from>
    <xdr:to>
      <xdr:col>5</xdr:col>
      <xdr:colOff>171450</xdr:colOff>
      <xdr:row>53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390900" y="8991600"/>
          <a:ext cx="152400" cy="2476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90750" y="0"/>
          <a:ext cx="4762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09800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96240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73405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0570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38100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743575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3405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85725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28687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305925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O72"/>
  <sheetViews>
    <sheetView tabSelected="1" view="pageBreakPreview" zoomScale="85" zoomScaleSheetLayoutView="85" zoomScalePageLayoutView="0" workbookViewId="0" topLeftCell="A1">
      <selection activeCell="Q79" sqref="Q79"/>
    </sheetView>
  </sheetViews>
  <sheetFormatPr defaultColWidth="8.625" defaultRowHeight="13.5"/>
  <cols>
    <col min="1" max="1" width="11.25390625" style="1" customWidth="1"/>
    <col min="2" max="2" width="9.75390625" style="1" customWidth="1"/>
    <col min="3" max="3" width="8.625" style="2" bestFit="1" customWidth="1"/>
    <col min="4" max="5" width="7.75390625" style="2" bestFit="1" customWidth="1"/>
    <col min="6" max="6" width="8.625" style="2" bestFit="1" customWidth="1"/>
    <col min="7" max="8" width="7.75390625" style="2" bestFit="1" customWidth="1"/>
    <col min="9" max="9" width="8.875" style="3" bestFit="1" customWidth="1"/>
    <col min="10" max="10" width="7.75390625" style="3" bestFit="1" customWidth="1"/>
    <col min="11" max="14" width="7.75390625" style="3" customWidth="1"/>
    <col min="15" max="15" width="8.625" style="2" customWidth="1"/>
    <col min="16" max="16384" width="8.625" style="2" customWidth="1"/>
  </cols>
  <sheetData>
    <row r="2" spans="1:15" ht="15" customHeight="1">
      <c r="A2" s="79" t="s">
        <v>0</v>
      </c>
      <c r="B2" s="79"/>
      <c r="C2" s="79"/>
      <c r="D2" s="79"/>
      <c r="E2" s="79"/>
      <c r="F2" s="79"/>
      <c r="G2" s="79"/>
      <c r="H2" s="79"/>
      <c r="I2" s="8"/>
      <c r="J2" s="8"/>
      <c r="K2" s="8"/>
      <c r="L2" s="8"/>
      <c r="M2" s="8"/>
      <c r="N2" s="8"/>
      <c r="O2" s="8"/>
    </row>
    <row r="3" spans="1:15" ht="13.5">
      <c r="A3" s="80" t="s">
        <v>1</v>
      </c>
      <c r="B3" s="80"/>
      <c r="C3" s="80"/>
      <c r="D3" s="80"/>
      <c r="E3" s="80"/>
      <c r="F3" s="80"/>
      <c r="G3" s="80"/>
      <c r="H3" s="80"/>
      <c r="I3" s="9"/>
      <c r="J3" s="9"/>
      <c r="K3" s="9"/>
      <c r="L3" s="9"/>
      <c r="M3" s="9"/>
      <c r="N3" s="9"/>
      <c r="O3" s="9"/>
    </row>
    <row r="4" spans="1:15" ht="14.25" thickBot="1">
      <c r="A4" s="10" t="s">
        <v>2</v>
      </c>
      <c r="B4" s="11"/>
      <c r="C4" s="12"/>
      <c r="D4" s="12"/>
      <c r="E4" s="12"/>
      <c r="F4" s="12"/>
      <c r="G4" s="12"/>
      <c r="H4" s="12"/>
      <c r="I4" s="16"/>
      <c r="J4" s="16"/>
      <c r="K4" s="47"/>
      <c r="L4" s="67"/>
      <c r="M4" s="67"/>
      <c r="N4" s="47" t="s">
        <v>37</v>
      </c>
      <c r="O4" s="16"/>
    </row>
    <row r="5" spans="1:15" ht="13.5">
      <c r="A5" s="81" t="s">
        <v>3</v>
      </c>
      <c r="B5" s="82"/>
      <c r="C5" s="85" t="s">
        <v>41</v>
      </c>
      <c r="D5" s="86"/>
      <c r="E5" s="86"/>
      <c r="F5" s="85" t="s">
        <v>50</v>
      </c>
      <c r="G5" s="86"/>
      <c r="H5" s="86"/>
      <c r="I5" s="85" t="s">
        <v>51</v>
      </c>
      <c r="J5" s="86"/>
      <c r="K5" s="86"/>
      <c r="L5" s="85" t="s">
        <v>66</v>
      </c>
      <c r="M5" s="86"/>
      <c r="N5" s="86"/>
      <c r="O5" s="17"/>
    </row>
    <row r="6" spans="1:15" ht="13.5">
      <c r="A6" s="83"/>
      <c r="B6" s="84"/>
      <c r="C6" s="18" t="s">
        <v>12</v>
      </c>
      <c r="D6" s="19" t="s">
        <v>13</v>
      </c>
      <c r="E6" s="20" t="s">
        <v>14</v>
      </c>
      <c r="F6" s="18" t="s">
        <v>15</v>
      </c>
      <c r="G6" s="18" t="s">
        <v>13</v>
      </c>
      <c r="H6" s="20" t="s">
        <v>14</v>
      </c>
      <c r="I6" s="19" t="s">
        <v>15</v>
      </c>
      <c r="J6" s="19" t="s">
        <v>13</v>
      </c>
      <c r="K6" s="21" t="s">
        <v>14</v>
      </c>
      <c r="L6" s="19" t="s">
        <v>15</v>
      </c>
      <c r="M6" s="19" t="s">
        <v>13</v>
      </c>
      <c r="N6" s="21" t="s">
        <v>14</v>
      </c>
      <c r="O6" s="17"/>
    </row>
    <row r="7" spans="1:15" s="26" customFormat="1" ht="13.5">
      <c r="A7" s="90" t="s">
        <v>15</v>
      </c>
      <c r="B7" s="91"/>
      <c r="C7" s="22">
        <v>11409</v>
      </c>
      <c r="D7" s="23">
        <v>6561</v>
      </c>
      <c r="E7" s="23">
        <v>4848</v>
      </c>
      <c r="F7" s="23">
        <v>11228</v>
      </c>
      <c r="G7" s="23">
        <v>6377</v>
      </c>
      <c r="H7" s="23">
        <v>4851</v>
      </c>
      <c r="I7" s="23">
        <v>11200</v>
      </c>
      <c r="J7" s="23">
        <v>6246</v>
      </c>
      <c r="K7" s="23">
        <v>4954</v>
      </c>
      <c r="L7" s="23">
        <v>11052</v>
      </c>
      <c r="M7" s="23">
        <v>6034</v>
      </c>
      <c r="N7" s="23">
        <v>5018</v>
      </c>
      <c r="O7" s="24"/>
    </row>
    <row r="8" spans="1:15" ht="13.5">
      <c r="A8" s="27"/>
      <c r="B8" s="28"/>
      <c r="C8" s="29"/>
      <c r="D8" s="30"/>
      <c r="E8" s="30"/>
      <c r="F8" s="30"/>
      <c r="G8" s="30"/>
      <c r="H8" s="30"/>
      <c r="I8" s="31"/>
      <c r="J8" s="30"/>
      <c r="K8" s="30"/>
      <c r="L8" s="31"/>
      <c r="M8" s="30"/>
      <c r="N8" s="30"/>
      <c r="O8" s="17"/>
    </row>
    <row r="9" spans="1:15" s="26" customFormat="1" ht="13.5">
      <c r="A9" s="69" t="s">
        <v>16</v>
      </c>
      <c r="B9" s="70"/>
      <c r="C9" s="22">
        <v>370</v>
      </c>
      <c r="D9" s="23">
        <v>253</v>
      </c>
      <c r="E9" s="23">
        <v>117</v>
      </c>
      <c r="F9" s="23">
        <v>290</v>
      </c>
      <c r="G9" s="23">
        <f>SUM(G10:G12)</f>
        <v>198</v>
      </c>
      <c r="H9" s="23">
        <f>SUM(H10:H12)</f>
        <v>92</v>
      </c>
      <c r="I9" s="23">
        <f>SUM(J9:K9)</f>
        <v>292</v>
      </c>
      <c r="J9" s="23">
        <f>SUM(J10:J12)</f>
        <v>206</v>
      </c>
      <c r="K9" s="23">
        <f>SUM(K10:K12)</f>
        <v>86</v>
      </c>
      <c r="L9" s="23">
        <f>SUM(M9:N9)</f>
        <v>294</v>
      </c>
      <c r="M9" s="23">
        <f>SUM(M10:M12)</f>
        <v>201</v>
      </c>
      <c r="N9" s="23">
        <f>SUM(N10:N12)</f>
        <v>93</v>
      </c>
      <c r="O9" s="32" t="s">
        <v>43</v>
      </c>
    </row>
    <row r="10" spans="1:15" ht="13.5">
      <c r="A10" s="71" t="s">
        <v>17</v>
      </c>
      <c r="B10" s="72"/>
      <c r="C10" s="33">
        <v>362</v>
      </c>
      <c r="D10" s="31">
        <v>245</v>
      </c>
      <c r="E10" s="31">
        <v>117</v>
      </c>
      <c r="F10" s="31">
        <v>275</v>
      </c>
      <c r="G10" s="31">
        <v>183</v>
      </c>
      <c r="H10" s="31">
        <v>92</v>
      </c>
      <c r="I10" s="68">
        <f>SUM(J10:K10)</f>
        <v>272</v>
      </c>
      <c r="J10" s="31">
        <v>187</v>
      </c>
      <c r="K10" s="31">
        <v>85</v>
      </c>
      <c r="L10" s="68">
        <f>SUM(M10:N10)</f>
        <v>270</v>
      </c>
      <c r="M10" s="31">
        <v>181</v>
      </c>
      <c r="N10" s="31">
        <v>89</v>
      </c>
      <c r="O10" s="9" t="s">
        <v>43</v>
      </c>
    </row>
    <row r="11" spans="1:15" ht="13.5">
      <c r="A11" s="71" t="s">
        <v>18</v>
      </c>
      <c r="B11" s="72"/>
      <c r="C11" s="31">
        <v>8</v>
      </c>
      <c r="D11" s="31">
        <v>8</v>
      </c>
      <c r="E11" s="35" t="s">
        <v>40</v>
      </c>
      <c r="F11" s="31">
        <v>14</v>
      </c>
      <c r="G11" s="31">
        <v>14</v>
      </c>
      <c r="H11" s="35" t="s">
        <v>39</v>
      </c>
      <c r="I11" s="68">
        <f>SUM(J11:K11)</f>
        <v>20</v>
      </c>
      <c r="J11" s="31">
        <v>19</v>
      </c>
      <c r="K11" s="34">
        <v>1</v>
      </c>
      <c r="L11" s="68">
        <f>SUM(M11:N11)</f>
        <v>24</v>
      </c>
      <c r="M11" s="31">
        <v>20</v>
      </c>
      <c r="N11" s="34">
        <v>4</v>
      </c>
      <c r="O11" s="9"/>
    </row>
    <row r="12" spans="1:15" ht="13.5">
      <c r="A12" s="71" t="s">
        <v>19</v>
      </c>
      <c r="B12" s="72"/>
      <c r="C12" s="35" t="s">
        <v>40</v>
      </c>
      <c r="D12" s="35" t="s">
        <v>40</v>
      </c>
      <c r="E12" s="35" t="s">
        <v>40</v>
      </c>
      <c r="F12" s="31">
        <v>1</v>
      </c>
      <c r="G12" s="31">
        <v>1</v>
      </c>
      <c r="H12" s="35" t="s">
        <v>39</v>
      </c>
      <c r="I12" s="35" t="s">
        <v>39</v>
      </c>
      <c r="J12" s="35" t="s">
        <v>39</v>
      </c>
      <c r="K12" s="35" t="s">
        <v>39</v>
      </c>
      <c r="L12" s="35" t="s">
        <v>39</v>
      </c>
      <c r="M12" s="35" t="s">
        <v>39</v>
      </c>
      <c r="N12" s="35" t="s">
        <v>39</v>
      </c>
      <c r="O12" s="9"/>
    </row>
    <row r="13" spans="1:15" ht="13.5">
      <c r="A13" s="27"/>
      <c r="B13" s="36"/>
      <c r="C13" s="30"/>
      <c r="D13" s="31"/>
      <c r="E13" s="31"/>
      <c r="F13" s="31"/>
      <c r="G13" s="31"/>
      <c r="H13" s="31"/>
      <c r="I13" s="30"/>
      <c r="J13" s="31"/>
      <c r="K13" s="31"/>
      <c r="L13" s="30"/>
      <c r="M13" s="31"/>
      <c r="N13" s="31"/>
      <c r="O13" s="9"/>
    </row>
    <row r="14" spans="1:15" s="26" customFormat="1" ht="13.5">
      <c r="A14" s="69" t="s">
        <v>20</v>
      </c>
      <c r="B14" s="70"/>
      <c r="C14" s="22">
        <v>3787</v>
      </c>
      <c r="D14" s="23">
        <v>2615</v>
      </c>
      <c r="E14" s="23">
        <v>1172</v>
      </c>
      <c r="F14" s="23">
        <v>3664</v>
      </c>
      <c r="G14" s="23">
        <f aca="true" t="shared" si="0" ref="G14:N14">SUM(G15:G17)</f>
        <v>2603</v>
      </c>
      <c r="H14" s="23">
        <f t="shared" si="0"/>
        <v>1061</v>
      </c>
      <c r="I14" s="23">
        <f t="shared" si="0"/>
        <v>3626</v>
      </c>
      <c r="J14" s="23">
        <f t="shared" si="0"/>
        <v>2545</v>
      </c>
      <c r="K14" s="23">
        <f t="shared" si="0"/>
        <v>1081</v>
      </c>
      <c r="L14" s="23">
        <f t="shared" si="0"/>
        <v>3509</v>
      </c>
      <c r="M14" s="23">
        <f t="shared" si="0"/>
        <v>2438</v>
      </c>
      <c r="N14" s="23">
        <f t="shared" si="0"/>
        <v>1071</v>
      </c>
      <c r="O14" s="32" t="s">
        <v>42</v>
      </c>
    </row>
    <row r="15" spans="1:15" ht="13.5">
      <c r="A15" s="71" t="s">
        <v>21</v>
      </c>
      <c r="B15" s="72"/>
      <c r="C15" s="33">
        <v>12</v>
      </c>
      <c r="D15" s="31">
        <v>8</v>
      </c>
      <c r="E15" s="31">
        <v>4</v>
      </c>
      <c r="F15" s="31">
        <v>10</v>
      </c>
      <c r="G15" s="31">
        <v>9</v>
      </c>
      <c r="H15" s="31">
        <v>1</v>
      </c>
      <c r="I15" s="31">
        <v>6</v>
      </c>
      <c r="J15" s="31">
        <v>6</v>
      </c>
      <c r="K15" s="31">
        <v>0</v>
      </c>
      <c r="L15" s="31">
        <v>5</v>
      </c>
      <c r="M15" s="31">
        <v>5</v>
      </c>
      <c r="N15" s="31">
        <v>0</v>
      </c>
      <c r="O15" s="9"/>
    </row>
    <row r="16" spans="1:15" ht="13.5">
      <c r="A16" s="71" t="s">
        <v>22</v>
      </c>
      <c r="B16" s="72"/>
      <c r="C16" s="33">
        <v>970</v>
      </c>
      <c r="D16" s="31">
        <v>833</v>
      </c>
      <c r="E16" s="31">
        <v>137</v>
      </c>
      <c r="F16" s="31">
        <v>855</v>
      </c>
      <c r="G16" s="31">
        <v>738</v>
      </c>
      <c r="H16" s="31">
        <v>117</v>
      </c>
      <c r="I16" s="31">
        <v>950</v>
      </c>
      <c r="J16" s="31">
        <v>801</v>
      </c>
      <c r="K16" s="31">
        <v>149</v>
      </c>
      <c r="L16" s="31">
        <v>914</v>
      </c>
      <c r="M16" s="31">
        <v>755</v>
      </c>
      <c r="N16" s="31">
        <v>159</v>
      </c>
      <c r="O16" s="9"/>
    </row>
    <row r="17" spans="1:15" ht="13.5">
      <c r="A17" s="71" t="s">
        <v>23</v>
      </c>
      <c r="B17" s="72"/>
      <c r="C17" s="33">
        <v>2805</v>
      </c>
      <c r="D17" s="31">
        <v>1774</v>
      </c>
      <c r="E17" s="31">
        <v>1031</v>
      </c>
      <c r="F17" s="31">
        <v>2799</v>
      </c>
      <c r="G17" s="31">
        <v>1856</v>
      </c>
      <c r="H17" s="31">
        <v>943</v>
      </c>
      <c r="I17" s="31">
        <v>2670</v>
      </c>
      <c r="J17" s="31">
        <v>1738</v>
      </c>
      <c r="K17" s="31">
        <v>932</v>
      </c>
      <c r="L17" s="31">
        <v>2590</v>
      </c>
      <c r="M17" s="31">
        <v>1678</v>
      </c>
      <c r="N17" s="31">
        <v>912</v>
      </c>
      <c r="O17" s="9"/>
    </row>
    <row r="18" spans="1:15" ht="13.5">
      <c r="A18" s="27"/>
      <c r="B18" s="28"/>
      <c r="C18" s="29"/>
      <c r="D18" s="31"/>
      <c r="E18" s="31"/>
      <c r="F18" s="31"/>
      <c r="G18" s="31"/>
      <c r="H18" s="31"/>
      <c r="I18" s="30"/>
      <c r="J18" s="31"/>
      <c r="K18" s="31"/>
      <c r="L18" s="30"/>
      <c r="M18" s="31"/>
      <c r="N18" s="31"/>
      <c r="O18" s="9"/>
    </row>
    <row r="19" spans="1:15" s="26" customFormat="1" ht="13.5">
      <c r="A19" s="69" t="s">
        <v>24</v>
      </c>
      <c r="B19" s="70"/>
      <c r="C19" s="22">
        <v>7223</v>
      </c>
      <c r="D19" s="23">
        <v>3672</v>
      </c>
      <c r="E19" s="23">
        <v>3551</v>
      </c>
      <c r="F19" s="23">
        <v>7184</v>
      </c>
      <c r="G19" s="23">
        <f aca="true" t="shared" si="1" ref="G19:N19">SUM(G20:G33)</f>
        <v>3520</v>
      </c>
      <c r="H19" s="23">
        <f t="shared" si="1"/>
        <v>3664</v>
      </c>
      <c r="I19" s="23">
        <f t="shared" si="1"/>
        <v>7158</v>
      </c>
      <c r="J19" s="23">
        <f t="shared" si="1"/>
        <v>3423</v>
      </c>
      <c r="K19" s="23">
        <f t="shared" si="1"/>
        <v>3735</v>
      </c>
      <c r="L19" s="23">
        <f t="shared" si="1"/>
        <v>7191</v>
      </c>
      <c r="M19" s="23">
        <f t="shared" si="1"/>
        <v>3358</v>
      </c>
      <c r="N19" s="23">
        <f t="shared" si="1"/>
        <v>3833</v>
      </c>
      <c r="O19" s="32"/>
    </row>
    <row r="20" spans="1:15" ht="13.5">
      <c r="A20" s="73" t="s">
        <v>53</v>
      </c>
      <c r="B20" s="74"/>
      <c r="C20" s="33">
        <v>27</v>
      </c>
      <c r="D20" s="31">
        <v>21</v>
      </c>
      <c r="E20" s="31">
        <v>6</v>
      </c>
      <c r="F20" s="31">
        <v>41</v>
      </c>
      <c r="G20" s="31">
        <v>30</v>
      </c>
      <c r="H20" s="31">
        <v>11</v>
      </c>
      <c r="I20" s="31">
        <f>SUM(J20:K20)</f>
        <v>36</v>
      </c>
      <c r="J20" s="31">
        <v>27</v>
      </c>
      <c r="K20" s="31">
        <v>9</v>
      </c>
      <c r="L20" s="31">
        <f>SUM(M20:N20)</f>
        <v>35</v>
      </c>
      <c r="M20" s="31">
        <v>30</v>
      </c>
      <c r="N20" s="31">
        <v>5</v>
      </c>
      <c r="O20" s="9" t="s">
        <v>42</v>
      </c>
    </row>
    <row r="21" spans="1:15" ht="13.5">
      <c r="A21" s="71" t="s">
        <v>54</v>
      </c>
      <c r="B21" s="72"/>
      <c r="C21" s="33">
        <v>126</v>
      </c>
      <c r="D21" s="31">
        <v>88</v>
      </c>
      <c r="E21" s="31">
        <v>38</v>
      </c>
      <c r="F21" s="31">
        <v>116</v>
      </c>
      <c r="G21" s="31">
        <v>81</v>
      </c>
      <c r="H21" s="31">
        <v>35</v>
      </c>
      <c r="I21" s="31">
        <f aca="true" t="shared" si="2" ref="I21:I33">SUM(J21:K21)</f>
        <v>106</v>
      </c>
      <c r="J21" s="31">
        <v>75</v>
      </c>
      <c r="K21" s="31">
        <v>31</v>
      </c>
      <c r="L21" s="31">
        <f aca="true" t="shared" si="3" ref="L21:L33">SUM(M21:N21)</f>
        <v>97</v>
      </c>
      <c r="M21" s="31">
        <v>76</v>
      </c>
      <c r="N21" s="31">
        <v>21</v>
      </c>
      <c r="O21" s="9" t="s">
        <v>42</v>
      </c>
    </row>
    <row r="22" spans="1:15" ht="13.5">
      <c r="A22" s="71" t="s">
        <v>55</v>
      </c>
      <c r="B22" s="72"/>
      <c r="C22" s="33">
        <v>563</v>
      </c>
      <c r="D22" s="31">
        <v>486</v>
      </c>
      <c r="E22" s="31">
        <v>77</v>
      </c>
      <c r="F22" s="31">
        <v>616</v>
      </c>
      <c r="G22" s="31">
        <v>506</v>
      </c>
      <c r="H22" s="31">
        <v>110</v>
      </c>
      <c r="I22" s="31">
        <f t="shared" si="2"/>
        <v>636</v>
      </c>
      <c r="J22" s="31">
        <v>510</v>
      </c>
      <c r="K22" s="31">
        <v>126</v>
      </c>
      <c r="L22" s="31">
        <f t="shared" si="3"/>
        <v>638</v>
      </c>
      <c r="M22" s="31">
        <v>485</v>
      </c>
      <c r="N22" s="31">
        <v>153</v>
      </c>
      <c r="O22" s="9" t="s">
        <v>42</v>
      </c>
    </row>
    <row r="23" spans="1:15" ht="13.5">
      <c r="A23" s="71" t="s">
        <v>56</v>
      </c>
      <c r="B23" s="72"/>
      <c r="C23" s="33">
        <v>2006</v>
      </c>
      <c r="D23" s="31">
        <v>895</v>
      </c>
      <c r="E23" s="31">
        <v>1111</v>
      </c>
      <c r="F23" s="31">
        <v>1907</v>
      </c>
      <c r="G23" s="31">
        <v>844</v>
      </c>
      <c r="H23" s="31">
        <v>1063</v>
      </c>
      <c r="I23" s="31">
        <f t="shared" si="2"/>
        <v>1763</v>
      </c>
      <c r="J23" s="31">
        <v>772</v>
      </c>
      <c r="K23" s="31">
        <v>991</v>
      </c>
      <c r="L23" s="31">
        <f t="shared" si="3"/>
        <v>1684</v>
      </c>
      <c r="M23" s="31">
        <v>728</v>
      </c>
      <c r="N23" s="31">
        <v>956</v>
      </c>
      <c r="O23" s="9" t="s">
        <v>42</v>
      </c>
    </row>
    <row r="24" spans="1:15" ht="13.5">
      <c r="A24" s="71" t="s">
        <v>57</v>
      </c>
      <c r="B24" s="72"/>
      <c r="C24" s="33">
        <v>244</v>
      </c>
      <c r="D24" s="31">
        <v>93</v>
      </c>
      <c r="E24" s="31">
        <v>151</v>
      </c>
      <c r="F24" s="31">
        <v>214</v>
      </c>
      <c r="G24" s="31">
        <v>81</v>
      </c>
      <c r="H24" s="31">
        <v>133</v>
      </c>
      <c r="I24" s="31">
        <f t="shared" si="2"/>
        <v>204</v>
      </c>
      <c r="J24" s="3">
        <v>66</v>
      </c>
      <c r="K24" s="31">
        <v>138</v>
      </c>
      <c r="L24" s="31">
        <f t="shared" si="3"/>
        <v>200</v>
      </c>
      <c r="M24" s="3">
        <v>59</v>
      </c>
      <c r="N24" s="31">
        <v>141</v>
      </c>
      <c r="O24" s="9"/>
    </row>
    <row r="25" spans="1:15" ht="13.5">
      <c r="A25" s="92" t="s">
        <v>58</v>
      </c>
      <c r="B25" s="93"/>
      <c r="C25" s="33">
        <v>75</v>
      </c>
      <c r="D25" s="31">
        <v>46</v>
      </c>
      <c r="E25" s="31">
        <v>29</v>
      </c>
      <c r="F25" s="31">
        <v>137</v>
      </c>
      <c r="G25" s="31">
        <v>80</v>
      </c>
      <c r="H25" s="31">
        <v>57</v>
      </c>
      <c r="I25" s="31">
        <f t="shared" si="2"/>
        <v>160</v>
      </c>
      <c r="J25" s="3">
        <v>94</v>
      </c>
      <c r="K25" s="31">
        <v>66</v>
      </c>
      <c r="L25" s="31">
        <f t="shared" si="3"/>
        <v>146</v>
      </c>
      <c r="M25" s="3">
        <v>95</v>
      </c>
      <c r="N25" s="31">
        <v>51</v>
      </c>
      <c r="O25" s="9"/>
    </row>
    <row r="26" spans="1:15" ht="13.5">
      <c r="A26" s="77" t="s">
        <v>59</v>
      </c>
      <c r="B26" s="78"/>
      <c r="C26" s="33"/>
      <c r="D26" s="31"/>
      <c r="E26" s="31"/>
      <c r="F26" s="31"/>
      <c r="G26" s="31"/>
      <c r="H26" s="31"/>
      <c r="I26" s="31">
        <f t="shared" si="2"/>
        <v>267</v>
      </c>
      <c r="J26" s="3">
        <v>184</v>
      </c>
      <c r="K26" s="31">
        <v>83</v>
      </c>
      <c r="L26" s="31">
        <f t="shared" si="3"/>
        <v>245</v>
      </c>
      <c r="M26" s="3">
        <v>165</v>
      </c>
      <c r="N26" s="31">
        <v>80</v>
      </c>
      <c r="O26" s="9"/>
    </row>
    <row r="27" spans="1:15" ht="13.5">
      <c r="A27" s="71" t="s">
        <v>45</v>
      </c>
      <c r="B27" s="72"/>
      <c r="C27" s="33">
        <v>474</v>
      </c>
      <c r="D27" s="31">
        <v>182</v>
      </c>
      <c r="E27" s="31">
        <v>292</v>
      </c>
      <c r="F27" s="31">
        <v>560</v>
      </c>
      <c r="G27" s="31">
        <v>209</v>
      </c>
      <c r="H27" s="31">
        <v>351</v>
      </c>
      <c r="I27" s="31">
        <f t="shared" si="2"/>
        <v>515</v>
      </c>
      <c r="J27" s="3">
        <v>187</v>
      </c>
      <c r="K27" s="31">
        <v>328</v>
      </c>
      <c r="L27" s="31">
        <f t="shared" si="3"/>
        <v>504</v>
      </c>
      <c r="M27" s="3">
        <v>150</v>
      </c>
      <c r="N27" s="31">
        <v>354</v>
      </c>
      <c r="O27" s="9"/>
    </row>
    <row r="28" spans="1:15" ht="13.5">
      <c r="A28" s="77" t="s">
        <v>60</v>
      </c>
      <c r="B28" s="78"/>
      <c r="C28" s="33"/>
      <c r="D28" s="31"/>
      <c r="E28" s="31"/>
      <c r="F28" s="31"/>
      <c r="G28" s="31"/>
      <c r="H28" s="31"/>
      <c r="I28" s="31">
        <f t="shared" si="2"/>
        <v>418</v>
      </c>
      <c r="J28" s="3">
        <v>170</v>
      </c>
      <c r="K28" s="31">
        <v>248</v>
      </c>
      <c r="L28" s="31">
        <f t="shared" si="3"/>
        <v>392</v>
      </c>
      <c r="M28" s="3">
        <v>148</v>
      </c>
      <c r="N28" s="31">
        <v>244</v>
      </c>
      <c r="O28" s="9"/>
    </row>
    <row r="29" spans="1:15" ht="13.5">
      <c r="A29" s="71" t="s">
        <v>46</v>
      </c>
      <c r="B29" s="72"/>
      <c r="C29" s="33">
        <v>549</v>
      </c>
      <c r="D29" s="31">
        <v>291</v>
      </c>
      <c r="E29" s="31">
        <v>258</v>
      </c>
      <c r="F29" s="31">
        <v>554</v>
      </c>
      <c r="G29" s="31">
        <v>274</v>
      </c>
      <c r="H29" s="31">
        <v>280</v>
      </c>
      <c r="I29" s="31">
        <f t="shared" si="2"/>
        <v>562</v>
      </c>
      <c r="J29" s="3">
        <v>262</v>
      </c>
      <c r="K29" s="31">
        <v>300</v>
      </c>
      <c r="L29" s="31">
        <f t="shared" si="3"/>
        <v>586</v>
      </c>
      <c r="M29" s="3">
        <v>272</v>
      </c>
      <c r="N29" s="31">
        <v>314</v>
      </c>
      <c r="O29" s="9"/>
    </row>
    <row r="30" spans="1:15" ht="13.5">
      <c r="A30" s="71" t="s">
        <v>61</v>
      </c>
      <c r="B30" s="72"/>
      <c r="C30" s="33">
        <v>976</v>
      </c>
      <c r="D30" s="31">
        <v>219</v>
      </c>
      <c r="E30" s="31">
        <v>757</v>
      </c>
      <c r="F30" s="31">
        <v>1166</v>
      </c>
      <c r="G30" s="31">
        <v>248</v>
      </c>
      <c r="H30" s="31">
        <v>918</v>
      </c>
      <c r="I30" s="31">
        <f t="shared" si="2"/>
        <v>1318</v>
      </c>
      <c r="J30" s="3">
        <v>289</v>
      </c>
      <c r="K30" s="31">
        <v>1029</v>
      </c>
      <c r="L30" s="31">
        <f t="shared" si="3"/>
        <v>1403</v>
      </c>
      <c r="M30" s="3">
        <v>322</v>
      </c>
      <c r="N30" s="31">
        <v>1081</v>
      </c>
      <c r="O30" s="9"/>
    </row>
    <row r="31" spans="1:15" ht="13.5">
      <c r="A31" s="71" t="s">
        <v>62</v>
      </c>
      <c r="B31" s="72"/>
      <c r="C31" s="33">
        <v>126</v>
      </c>
      <c r="D31" s="31">
        <v>84</v>
      </c>
      <c r="E31" s="31">
        <v>42</v>
      </c>
      <c r="F31" s="31">
        <v>60</v>
      </c>
      <c r="G31" s="31">
        <v>35</v>
      </c>
      <c r="H31" s="31">
        <v>25</v>
      </c>
      <c r="I31" s="31">
        <f t="shared" si="2"/>
        <v>109</v>
      </c>
      <c r="J31" s="31">
        <v>68</v>
      </c>
      <c r="K31" s="31">
        <v>41</v>
      </c>
      <c r="L31" s="31">
        <f t="shared" si="3"/>
        <v>102</v>
      </c>
      <c r="M31" s="31">
        <v>60</v>
      </c>
      <c r="N31" s="31">
        <v>42</v>
      </c>
      <c r="O31" s="9"/>
    </row>
    <row r="32" spans="1:15" ht="13.5">
      <c r="A32" s="73" t="s">
        <v>63</v>
      </c>
      <c r="B32" s="74"/>
      <c r="C32" s="33">
        <v>1486</v>
      </c>
      <c r="D32" s="31">
        <v>861</v>
      </c>
      <c r="E32" s="31">
        <v>625</v>
      </c>
      <c r="F32" s="31">
        <v>1269</v>
      </c>
      <c r="G32" s="31">
        <v>733</v>
      </c>
      <c r="H32" s="31">
        <v>536</v>
      </c>
      <c r="I32" s="31">
        <f t="shared" si="2"/>
        <v>568</v>
      </c>
      <c r="J32" s="31">
        <v>358</v>
      </c>
      <c r="K32" s="31">
        <v>210</v>
      </c>
      <c r="L32" s="31">
        <f t="shared" si="3"/>
        <v>647</v>
      </c>
      <c r="M32" s="31">
        <v>403</v>
      </c>
      <c r="N32" s="31">
        <v>244</v>
      </c>
      <c r="O32" s="9"/>
    </row>
    <row r="33" spans="1:15" ht="13.5">
      <c r="A33" s="73" t="s">
        <v>64</v>
      </c>
      <c r="B33" s="74"/>
      <c r="C33" s="31">
        <v>571</v>
      </c>
      <c r="D33" s="31">
        <v>406</v>
      </c>
      <c r="E33" s="31">
        <v>165</v>
      </c>
      <c r="F33" s="31">
        <v>544</v>
      </c>
      <c r="G33" s="31">
        <v>399</v>
      </c>
      <c r="H33" s="31">
        <v>145</v>
      </c>
      <c r="I33" s="31">
        <f t="shared" si="2"/>
        <v>496</v>
      </c>
      <c r="J33" s="31">
        <v>361</v>
      </c>
      <c r="K33" s="31">
        <v>135</v>
      </c>
      <c r="L33" s="31">
        <f t="shared" si="3"/>
        <v>512</v>
      </c>
      <c r="M33" s="31">
        <v>365</v>
      </c>
      <c r="N33" s="31">
        <v>147</v>
      </c>
      <c r="O33" s="9"/>
    </row>
    <row r="34" spans="1:15" ht="13.5">
      <c r="A34" s="58"/>
      <c r="B34" s="5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9"/>
    </row>
    <row r="35" spans="1:15" ht="14.25" thickBot="1">
      <c r="A35" s="75" t="s">
        <v>32</v>
      </c>
      <c r="B35" s="76"/>
      <c r="C35" s="61">
        <v>29</v>
      </c>
      <c r="D35" s="61">
        <v>21</v>
      </c>
      <c r="E35" s="61">
        <v>8</v>
      </c>
      <c r="F35" s="61">
        <v>90</v>
      </c>
      <c r="G35" s="61">
        <v>56</v>
      </c>
      <c r="H35" s="61">
        <v>34</v>
      </c>
      <c r="I35" s="62">
        <f>SUM(J35:K35)</f>
        <v>124</v>
      </c>
      <c r="J35" s="62">
        <v>72</v>
      </c>
      <c r="K35" s="62">
        <v>52</v>
      </c>
      <c r="L35" s="62">
        <f>SUM(M35:N35)</f>
        <v>58</v>
      </c>
      <c r="M35" s="62">
        <v>37</v>
      </c>
      <c r="N35" s="62">
        <v>21</v>
      </c>
      <c r="O35" s="9"/>
    </row>
    <row r="36" spans="1:15" s="39" customFormat="1" ht="11.25">
      <c r="A36" s="37" t="s">
        <v>33</v>
      </c>
      <c r="B36" s="38" t="s">
        <v>34</v>
      </c>
      <c r="D36" s="40"/>
      <c r="E36" s="40"/>
      <c r="F36" s="40"/>
      <c r="G36" s="40"/>
      <c r="H36" s="40"/>
      <c r="I36" s="41"/>
      <c r="J36" s="40"/>
      <c r="K36" s="42"/>
      <c r="L36" s="42"/>
      <c r="M36" s="42"/>
      <c r="N36" s="42"/>
      <c r="O36" s="40"/>
    </row>
    <row r="37" spans="1:3" ht="13.5">
      <c r="A37" s="42"/>
      <c r="B37" s="42"/>
      <c r="C37" s="42" t="s">
        <v>65</v>
      </c>
    </row>
    <row r="38" spans="1:15" ht="15" customHeight="1">
      <c r="A38" s="79" t="s">
        <v>0</v>
      </c>
      <c r="B38" s="79"/>
      <c r="C38" s="79"/>
      <c r="D38" s="79"/>
      <c r="E38" s="79"/>
      <c r="F38" s="79"/>
      <c r="G38" s="79"/>
      <c r="H38" s="79"/>
      <c r="I38" s="8"/>
      <c r="J38" s="8"/>
      <c r="K38" s="8"/>
      <c r="L38" s="8"/>
      <c r="M38" s="8"/>
      <c r="N38" s="8"/>
      <c r="O38" s="8"/>
    </row>
    <row r="39" spans="1:15" ht="13.5">
      <c r="A39" s="80" t="s">
        <v>35</v>
      </c>
      <c r="B39" s="80"/>
      <c r="C39" s="80"/>
      <c r="D39" s="80"/>
      <c r="E39" s="80"/>
      <c r="F39" s="80"/>
      <c r="G39" s="80"/>
      <c r="H39" s="80"/>
      <c r="I39" s="17"/>
      <c r="J39" s="17"/>
      <c r="K39" s="17"/>
      <c r="L39" s="17"/>
      <c r="M39" s="17"/>
      <c r="N39" s="17"/>
      <c r="O39" s="17"/>
    </row>
    <row r="40" spans="1:15" ht="14.25" thickBot="1">
      <c r="A40" s="10" t="s">
        <v>36</v>
      </c>
      <c r="B40" s="11"/>
      <c r="C40" s="12"/>
      <c r="D40" s="12"/>
      <c r="E40" s="12"/>
      <c r="F40" s="12"/>
      <c r="G40" s="12"/>
      <c r="H40" s="12"/>
      <c r="I40" s="16"/>
      <c r="J40" s="16"/>
      <c r="K40" s="47"/>
      <c r="L40" s="67"/>
      <c r="M40" s="67"/>
      <c r="N40" s="47" t="s">
        <v>37</v>
      </c>
      <c r="O40" s="16"/>
    </row>
    <row r="41" spans="1:15" ht="13.5">
      <c r="A41" s="81" t="s">
        <v>3</v>
      </c>
      <c r="B41" s="82"/>
      <c r="C41" s="85" t="s">
        <v>41</v>
      </c>
      <c r="D41" s="86"/>
      <c r="E41" s="87"/>
      <c r="F41" s="85" t="s">
        <v>50</v>
      </c>
      <c r="G41" s="86"/>
      <c r="H41" s="87"/>
      <c r="I41" s="85" t="s">
        <v>51</v>
      </c>
      <c r="J41" s="86"/>
      <c r="K41" s="87"/>
      <c r="L41" s="85" t="s">
        <v>66</v>
      </c>
      <c r="M41" s="86"/>
      <c r="N41" s="87"/>
      <c r="O41" s="17"/>
    </row>
    <row r="42" spans="1:15" ht="13.5">
      <c r="A42" s="83"/>
      <c r="B42" s="84"/>
      <c r="C42" s="48" t="s">
        <v>12</v>
      </c>
      <c r="D42" s="19" t="s">
        <v>13</v>
      </c>
      <c r="E42" s="20" t="s">
        <v>14</v>
      </c>
      <c r="F42" s="18" t="s">
        <v>15</v>
      </c>
      <c r="G42" s="18" t="s">
        <v>13</v>
      </c>
      <c r="H42" s="20" t="s">
        <v>14</v>
      </c>
      <c r="I42" s="19" t="s">
        <v>15</v>
      </c>
      <c r="J42" s="19" t="s">
        <v>13</v>
      </c>
      <c r="K42" s="20" t="s">
        <v>14</v>
      </c>
      <c r="L42" s="19" t="s">
        <v>15</v>
      </c>
      <c r="M42" s="19" t="s">
        <v>13</v>
      </c>
      <c r="N42" s="20" t="s">
        <v>14</v>
      </c>
      <c r="O42" s="17"/>
    </row>
    <row r="43" spans="1:15" s="26" customFormat="1" ht="13.5">
      <c r="A43" s="69" t="s">
        <v>15</v>
      </c>
      <c r="B43" s="70"/>
      <c r="C43" s="49">
        <v>100</v>
      </c>
      <c r="D43" s="49">
        <v>100</v>
      </c>
      <c r="E43" s="49">
        <v>100</v>
      </c>
      <c r="F43" s="49">
        <v>100</v>
      </c>
      <c r="G43" s="49">
        <v>100</v>
      </c>
      <c r="H43" s="49">
        <v>100</v>
      </c>
      <c r="I43" s="49">
        <v>100</v>
      </c>
      <c r="J43" s="49">
        <v>100</v>
      </c>
      <c r="K43" s="49">
        <v>100</v>
      </c>
      <c r="L43" s="49">
        <v>100</v>
      </c>
      <c r="M43" s="49">
        <v>100</v>
      </c>
      <c r="N43" s="49">
        <v>100</v>
      </c>
      <c r="O43" s="25"/>
    </row>
    <row r="44" spans="1:15" ht="13.5">
      <c r="A44" s="27"/>
      <c r="B44" s="36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17"/>
    </row>
    <row r="45" spans="1:15" s="26" customFormat="1" ht="13.5">
      <c r="A45" s="69" t="s">
        <v>16</v>
      </c>
      <c r="B45" s="70"/>
      <c r="C45" s="49">
        <v>3.3</v>
      </c>
      <c r="D45" s="49">
        <v>3.9</v>
      </c>
      <c r="E45" s="49">
        <v>2.4</v>
      </c>
      <c r="F45" s="49">
        <f aca="true" t="shared" si="4" ref="F45:K45">SUM(F46:F48)</f>
        <v>2.4</v>
      </c>
      <c r="G45" s="49">
        <f t="shared" si="4"/>
        <v>3.1</v>
      </c>
      <c r="H45" s="49">
        <f t="shared" si="4"/>
        <v>1.9</v>
      </c>
      <c r="I45" s="49">
        <f t="shared" si="4"/>
        <v>2.6</v>
      </c>
      <c r="J45" s="49">
        <f t="shared" si="4"/>
        <v>3.3</v>
      </c>
      <c r="K45" s="49">
        <f t="shared" si="4"/>
        <v>1.7</v>
      </c>
      <c r="L45" s="49">
        <f>SUM(L46:L48)</f>
        <v>2.6</v>
      </c>
      <c r="M45" s="49">
        <f>SUM(M46:M48)</f>
        <v>3.3</v>
      </c>
      <c r="N45" s="49">
        <f>SUM(N46:N48)</f>
        <v>1.9000000000000001</v>
      </c>
      <c r="O45" s="25"/>
    </row>
    <row r="46" spans="1:15" ht="13.5">
      <c r="A46" s="71" t="s">
        <v>17</v>
      </c>
      <c r="B46" s="72"/>
      <c r="C46" s="50">
        <v>3.2</v>
      </c>
      <c r="D46" s="50">
        <v>3.8</v>
      </c>
      <c r="E46" s="50">
        <v>2.4</v>
      </c>
      <c r="F46" s="66">
        <f aca="true" t="shared" si="5" ref="F46:K46">ROUND(F10/F7*100,1)</f>
        <v>2.4</v>
      </c>
      <c r="G46" s="66">
        <f t="shared" si="5"/>
        <v>2.9</v>
      </c>
      <c r="H46" s="66">
        <f t="shared" si="5"/>
        <v>1.9</v>
      </c>
      <c r="I46" s="66">
        <f t="shared" si="5"/>
        <v>2.4</v>
      </c>
      <c r="J46" s="66">
        <f t="shared" si="5"/>
        <v>3</v>
      </c>
      <c r="K46" s="66">
        <f t="shared" si="5"/>
        <v>1.7</v>
      </c>
      <c r="L46" s="66">
        <f>ROUND(L10/L7*100,1)</f>
        <v>2.4</v>
      </c>
      <c r="M46" s="66">
        <f>ROUND(M10/M7*100,1)</f>
        <v>3</v>
      </c>
      <c r="N46" s="66">
        <f>ROUND(N10/N7*100,1)</f>
        <v>1.8</v>
      </c>
      <c r="O46" s="17" t="s">
        <v>42</v>
      </c>
    </row>
    <row r="47" spans="1:15" ht="13.5">
      <c r="A47" s="71" t="s">
        <v>18</v>
      </c>
      <c r="B47" s="72"/>
      <c r="C47" s="50">
        <v>0.1</v>
      </c>
      <c r="D47" s="50">
        <v>0.1</v>
      </c>
      <c r="E47" s="50">
        <v>0</v>
      </c>
      <c r="F47" s="66">
        <v>0</v>
      </c>
      <c r="G47" s="66">
        <f>ROUND(G11/G7*100,1)</f>
        <v>0.2</v>
      </c>
      <c r="H47" s="35" t="s">
        <v>39</v>
      </c>
      <c r="I47" s="66">
        <f aca="true" t="shared" si="6" ref="I47:N47">ROUND(I11/I7*100,1)</f>
        <v>0.2</v>
      </c>
      <c r="J47" s="66">
        <f t="shared" si="6"/>
        <v>0.3</v>
      </c>
      <c r="K47" s="66">
        <f t="shared" si="6"/>
        <v>0</v>
      </c>
      <c r="L47" s="66">
        <f t="shared" si="6"/>
        <v>0.2</v>
      </c>
      <c r="M47" s="66">
        <f t="shared" si="6"/>
        <v>0.3</v>
      </c>
      <c r="N47" s="66">
        <f t="shared" si="6"/>
        <v>0.1</v>
      </c>
      <c r="O47" s="9"/>
    </row>
    <row r="48" spans="1:15" ht="13.5">
      <c r="A48" s="71" t="s">
        <v>19</v>
      </c>
      <c r="B48" s="72"/>
      <c r="C48" s="35" t="s">
        <v>44</v>
      </c>
      <c r="D48" s="35" t="s">
        <v>47</v>
      </c>
      <c r="E48" s="35" t="s">
        <v>47</v>
      </c>
      <c r="F48" s="66">
        <f>ROUND(F12/F7*100,1)</f>
        <v>0</v>
      </c>
      <c r="G48" s="66">
        <f>ROUND(G12/G7*100,1)</f>
        <v>0</v>
      </c>
      <c r="H48" s="35" t="s">
        <v>39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9"/>
    </row>
    <row r="49" spans="1:15" ht="13.5">
      <c r="A49" s="27"/>
      <c r="B49" s="36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9"/>
    </row>
    <row r="50" spans="1:15" s="26" customFormat="1" ht="13.5">
      <c r="A50" s="69" t="s">
        <v>20</v>
      </c>
      <c r="B50" s="70"/>
      <c r="C50" s="49">
        <v>33.2</v>
      </c>
      <c r="D50" s="49">
        <v>39.9</v>
      </c>
      <c r="E50" s="49">
        <v>24.2</v>
      </c>
      <c r="F50" s="49">
        <f aca="true" t="shared" si="7" ref="F50:K50">SUM(F51:F53)</f>
        <v>32.599999999999994</v>
      </c>
      <c r="G50" s="49">
        <f t="shared" si="7"/>
        <v>40.8</v>
      </c>
      <c r="H50" s="49">
        <f t="shared" si="7"/>
        <v>21.9</v>
      </c>
      <c r="I50" s="49">
        <f t="shared" si="7"/>
        <v>32.4</v>
      </c>
      <c r="J50" s="49">
        <f t="shared" si="7"/>
        <v>40.7</v>
      </c>
      <c r="K50" s="49">
        <f t="shared" si="7"/>
        <v>21.8</v>
      </c>
      <c r="L50" s="49">
        <f>SUM(L51:L53)</f>
        <v>31.7</v>
      </c>
      <c r="M50" s="49">
        <f>SUM(M51:M53)</f>
        <v>40.4</v>
      </c>
      <c r="N50" s="49">
        <f>SUM(N51:N53)</f>
        <v>21.4</v>
      </c>
      <c r="O50" s="32"/>
    </row>
    <row r="51" spans="1:15" ht="13.5">
      <c r="A51" s="71" t="s">
        <v>21</v>
      </c>
      <c r="B51" s="72"/>
      <c r="C51" s="50">
        <v>0.1</v>
      </c>
      <c r="D51" s="50">
        <v>0.1</v>
      </c>
      <c r="E51" s="50">
        <v>0.1</v>
      </c>
      <c r="F51" s="66">
        <f aca="true" t="shared" si="8" ref="F51:K51">ROUND(F15/F7*100,1)</f>
        <v>0.1</v>
      </c>
      <c r="G51" s="66">
        <f t="shared" si="8"/>
        <v>0.1</v>
      </c>
      <c r="H51" s="66">
        <f t="shared" si="8"/>
        <v>0</v>
      </c>
      <c r="I51" s="66">
        <f t="shared" si="8"/>
        <v>0.1</v>
      </c>
      <c r="J51" s="66">
        <f t="shared" si="8"/>
        <v>0.1</v>
      </c>
      <c r="K51" s="66">
        <f t="shared" si="8"/>
        <v>0</v>
      </c>
      <c r="L51" s="66">
        <f>ROUND(L15/L7*100,1)</f>
        <v>0</v>
      </c>
      <c r="M51" s="66">
        <f>ROUND(M15/M7*100,1)</f>
        <v>0.1</v>
      </c>
      <c r="N51" s="66">
        <f>ROUND(N15/N7*100,1)</f>
        <v>0</v>
      </c>
      <c r="O51" s="9" t="s">
        <v>42</v>
      </c>
    </row>
    <row r="52" spans="1:15" ht="13.5">
      <c r="A52" s="71" t="s">
        <v>22</v>
      </c>
      <c r="B52" s="72"/>
      <c r="C52" s="50">
        <v>8.5</v>
      </c>
      <c r="D52" s="50">
        <v>12.7</v>
      </c>
      <c r="E52" s="50">
        <v>2.8</v>
      </c>
      <c r="F52" s="66">
        <f aca="true" t="shared" si="9" ref="F52:K52">ROUND(F16/F7*100,1)</f>
        <v>7.6</v>
      </c>
      <c r="G52" s="66">
        <f t="shared" si="9"/>
        <v>11.6</v>
      </c>
      <c r="H52" s="66">
        <f t="shared" si="9"/>
        <v>2.4</v>
      </c>
      <c r="I52" s="66">
        <f t="shared" si="9"/>
        <v>8.5</v>
      </c>
      <c r="J52" s="66">
        <f t="shared" si="9"/>
        <v>12.8</v>
      </c>
      <c r="K52" s="66">
        <f t="shared" si="9"/>
        <v>3</v>
      </c>
      <c r="L52" s="66">
        <f>ROUND(L16/L7*100,1)</f>
        <v>8.3</v>
      </c>
      <c r="M52" s="66">
        <f>ROUND(M16/M7*100,1)</f>
        <v>12.5</v>
      </c>
      <c r="N52" s="66">
        <f>ROUND(N16/N7*100,1)</f>
        <v>3.2</v>
      </c>
      <c r="O52" s="9" t="s">
        <v>42</v>
      </c>
    </row>
    <row r="53" spans="1:15" ht="13.5">
      <c r="A53" s="71" t="s">
        <v>23</v>
      </c>
      <c r="B53" s="72"/>
      <c r="C53" s="50">
        <v>24.6</v>
      </c>
      <c r="D53" s="50">
        <v>27.1</v>
      </c>
      <c r="E53" s="50">
        <v>21.3</v>
      </c>
      <c r="F53" s="66">
        <f>ROUND(F17/F7*100,1)</f>
        <v>24.9</v>
      </c>
      <c r="G53" s="66">
        <f>ROUND(G17/G7*100,1)</f>
        <v>29.1</v>
      </c>
      <c r="H53" s="66">
        <v>19.5</v>
      </c>
      <c r="I53" s="66">
        <f aca="true" t="shared" si="10" ref="I53:N53">ROUND(I17/I7*100,1)</f>
        <v>23.8</v>
      </c>
      <c r="J53" s="66">
        <f t="shared" si="10"/>
        <v>27.8</v>
      </c>
      <c r="K53" s="66">
        <f t="shared" si="10"/>
        <v>18.8</v>
      </c>
      <c r="L53" s="66">
        <f t="shared" si="10"/>
        <v>23.4</v>
      </c>
      <c r="M53" s="66">
        <f t="shared" si="10"/>
        <v>27.8</v>
      </c>
      <c r="N53" s="66">
        <f t="shared" si="10"/>
        <v>18.2</v>
      </c>
      <c r="O53" s="9"/>
    </row>
    <row r="54" spans="1:15" ht="13.5">
      <c r="A54" s="27"/>
      <c r="B54" s="36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9"/>
    </row>
    <row r="55" spans="1:15" s="26" customFormat="1" ht="13.5">
      <c r="A55" s="69" t="s">
        <v>24</v>
      </c>
      <c r="B55" s="70"/>
      <c r="C55" s="49">
        <v>63.3</v>
      </c>
      <c r="D55" s="49">
        <v>55.9</v>
      </c>
      <c r="E55" s="49">
        <v>73.2</v>
      </c>
      <c r="F55" s="49">
        <f aca="true" t="shared" si="11" ref="F55:K55">SUM(F56:F69)</f>
        <v>63.99999999999999</v>
      </c>
      <c r="G55" s="49">
        <f t="shared" si="11"/>
        <v>55.2</v>
      </c>
      <c r="H55" s="49">
        <f t="shared" si="11"/>
        <v>75.5</v>
      </c>
      <c r="I55" s="49">
        <f t="shared" si="11"/>
        <v>63.8</v>
      </c>
      <c r="J55" s="49">
        <f t="shared" si="11"/>
        <v>54.800000000000004</v>
      </c>
      <c r="K55" s="49">
        <f t="shared" si="11"/>
        <v>75.30000000000001</v>
      </c>
      <c r="L55" s="49">
        <f>SUM(L56:L69)</f>
        <v>64.99999999999999</v>
      </c>
      <c r="M55" s="49">
        <f>SUM(M56:M69)</f>
        <v>55.7</v>
      </c>
      <c r="N55" s="49">
        <f>SUM(N56:N69)</f>
        <v>76.4</v>
      </c>
      <c r="O55" s="32"/>
    </row>
    <row r="56" spans="1:15" ht="13.5" customHeight="1">
      <c r="A56" s="88" t="s">
        <v>52</v>
      </c>
      <c r="B56" s="89"/>
      <c r="C56" s="50">
        <v>0.2</v>
      </c>
      <c r="D56" s="50">
        <v>0.3</v>
      </c>
      <c r="E56" s="50">
        <v>0.1</v>
      </c>
      <c r="F56" s="66">
        <f aca="true" t="shared" si="12" ref="F56:K56">ROUND(F20/F7*100,1)</f>
        <v>0.4</v>
      </c>
      <c r="G56" s="66">
        <f t="shared" si="12"/>
        <v>0.5</v>
      </c>
      <c r="H56" s="66">
        <f t="shared" si="12"/>
        <v>0.2</v>
      </c>
      <c r="I56" s="66">
        <f t="shared" si="12"/>
        <v>0.3</v>
      </c>
      <c r="J56" s="66">
        <f t="shared" si="12"/>
        <v>0.4</v>
      </c>
      <c r="K56" s="66">
        <f t="shared" si="12"/>
        <v>0.2</v>
      </c>
      <c r="L56" s="66">
        <f>ROUND(L20/L7*100,1)</f>
        <v>0.3</v>
      </c>
      <c r="M56" s="66">
        <f>ROUND(M20/M7*100,1)</f>
        <v>0.5</v>
      </c>
      <c r="N56" s="66">
        <f>ROUND(N20/N7*100,1)</f>
        <v>0.1</v>
      </c>
      <c r="O56" s="9"/>
    </row>
    <row r="57" spans="1:15" ht="13.5" customHeight="1">
      <c r="A57" s="71" t="s">
        <v>54</v>
      </c>
      <c r="B57" s="72"/>
      <c r="C57" s="50">
        <v>1.1</v>
      </c>
      <c r="D57" s="50">
        <v>1.3</v>
      </c>
      <c r="E57" s="50">
        <v>0.8</v>
      </c>
      <c r="F57" s="66">
        <f aca="true" t="shared" si="13" ref="F57:K57">ROUND(F21/F7*100,1)</f>
        <v>1</v>
      </c>
      <c r="G57" s="66">
        <f t="shared" si="13"/>
        <v>1.3</v>
      </c>
      <c r="H57" s="66">
        <f t="shared" si="13"/>
        <v>0.7</v>
      </c>
      <c r="I57" s="66">
        <f t="shared" si="13"/>
        <v>0.9</v>
      </c>
      <c r="J57" s="66">
        <f t="shared" si="13"/>
        <v>1.2</v>
      </c>
      <c r="K57" s="66">
        <f t="shared" si="13"/>
        <v>0.6</v>
      </c>
      <c r="L57" s="66">
        <f>ROUND(L21/L7*100,1)</f>
        <v>0.9</v>
      </c>
      <c r="M57" s="66">
        <f>ROUND(M21/M7*100,1)</f>
        <v>1.3</v>
      </c>
      <c r="N57" s="66">
        <f>ROUND(N21/N7*100,1)</f>
        <v>0.4</v>
      </c>
      <c r="O57" s="9" t="s">
        <v>42</v>
      </c>
    </row>
    <row r="58" spans="1:15" ht="13.5">
      <c r="A58" s="71" t="s">
        <v>55</v>
      </c>
      <c r="B58" s="72"/>
      <c r="C58" s="50">
        <v>4.9</v>
      </c>
      <c r="D58" s="50">
        <v>7.4</v>
      </c>
      <c r="E58" s="50">
        <v>1.6</v>
      </c>
      <c r="F58" s="66">
        <f aca="true" t="shared" si="14" ref="F58:K58">ROUND(F22/F7*100,1)</f>
        <v>5.5</v>
      </c>
      <c r="G58" s="66">
        <f t="shared" si="14"/>
        <v>7.9</v>
      </c>
      <c r="H58" s="66">
        <f t="shared" si="14"/>
        <v>2.3</v>
      </c>
      <c r="I58" s="66">
        <f t="shared" si="14"/>
        <v>5.7</v>
      </c>
      <c r="J58" s="66">
        <f t="shared" si="14"/>
        <v>8.2</v>
      </c>
      <c r="K58" s="66">
        <f t="shared" si="14"/>
        <v>2.5</v>
      </c>
      <c r="L58" s="66">
        <f>ROUND(L22/L7*100,1)</f>
        <v>5.8</v>
      </c>
      <c r="M58" s="66">
        <f>ROUND(M22/M7*100,1)</f>
        <v>8</v>
      </c>
      <c r="N58" s="66">
        <f>ROUND(N22/N7*100,1)</f>
        <v>3</v>
      </c>
      <c r="O58" s="9"/>
    </row>
    <row r="59" spans="1:15" ht="13.5">
      <c r="A59" s="71" t="s">
        <v>56</v>
      </c>
      <c r="B59" s="72"/>
      <c r="C59" s="50">
        <v>17.6</v>
      </c>
      <c r="D59" s="50">
        <v>13.7</v>
      </c>
      <c r="E59" s="50">
        <v>22.9</v>
      </c>
      <c r="F59" s="66">
        <f aca="true" t="shared" si="15" ref="F59:K59">ROUND(F23/F7*100,1)</f>
        <v>17</v>
      </c>
      <c r="G59" s="66">
        <f t="shared" si="15"/>
        <v>13.2</v>
      </c>
      <c r="H59" s="66">
        <f t="shared" si="15"/>
        <v>21.9</v>
      </c>
      <c r="I59" s="66">
        <f t="shared" si="15"/>
        <v>15.7</v>
      </c>
      <c r="J59" s="66">
        <f t="shared" si="15"/>
        <v>12.4</v>
      </c>
      <c r="K59" s="66">
        <f t="shared" si="15"/>
        <v>20</v>
      </c>
      <c r="L59" s="66">
        <f>ROUND(L23/L7*100,1)</f>
        <v>15.2</v>
      </c>
      <c r="M59" s="66">
        <f>ROUND(M23/M7*100,1)</f>
        <v>12.1</v>
      </c>
      <c r="N59" s="66">
        <f>ROUND(N23/N7*100,1)</f>
        <v>19.1</v>
      </c>
      <c r="O59" s="9"/>
    </row>
    <row r="60" spans="1:15" ht="13.5" customHeight="1">
      <c r="A60" s="71" t="s">
        <v>57</v>
      </c>
      <c r="B60" s="72"/>
      <c r="C60" s="50">
        <v>2.1</v>
      </c>
      <c r="D60" s="50">
        <v>1.4</v>
      </c>
      <c r="E60" s="50">
        <v>3.1</v>
      </c>
      <c r="F60" s="66">
        <f>ROUND(F24/F7*100,1)</f>
        <v>1.9</v>
      </c>
      <c r="G60" s="66">
        <f>ROUND(G24/G7*100,1)</f>
        <v>1.3</v>
      </c>
      <c r="H60" s="66">
        <v>2.8</v>
      </c>
      <c r="I60" s="66">
        <f aca="true" t="shared" si="16" ref="I60:N60">ROUND(I24/I7*100,1)</f>
        <v>1.8</v>
      </c>
      <c r="J60" s="66">
        <f t="shared" si="16"/>
        <v>1.1</v>
      </c>
      <c r="K60" s="66">
        <f t="shared" si="16"/>
        <v>2.8</v>
      </c>
      <c r="L60" s="66">
        <f t="shared" si="16"/>
        <v>1.8</v>
      </c>
      <c r="M60" s="66">
        <f t="shared" si="16"/>
        <v>1</v>
      </c>
      <c r="N60" s="66">
        <f t="shared" si="16"/>
        <v>2.8</v>
      </c>
      <c r="O60" s="9"/>
    </row>
    <row r="61" spans="1:15" ht="13.5">
      <c r="A61" s="92" t="s">
        <v>58</v>
      </c>
      <c r="B61" s="93"/>
      <c r="C61" s="50">
        <v>0.7</v>
      </c>
      <c r="D61" s="50">
        <v>0.7</v>
      </c>
      <c r="E61" s="50">
        <v>0.6</v>
      </c>
      <c r="F61" s="66">
        <f aca="true" t="shared" si="17" ref="F61:K61">ROUND(F25/F7*100,1)</f>
        <v>1.2</v>
      </c>
      <c r="G61" s="66">
        <f t="shared" si="17"/>
        <v>1.3</v>
      </c>
      <c r="H61" s="66">
        <f t="shared" si="17"/>
        <v>1.2</v>
      </c>
      <c r="I61" s="66">
        <f t="shared" si="17"/>
        <v>1.4</v>
      </c>
      <c r="J61" s="66">
        <f t="shared" si="17"/>
        <v>1.5</v>
      </c>
      <c r="K61" s="66">
        <f t="shared" si="17"/>
        <v>1.3</v>
      </c>
      <c r="L61" s="66">
        <f>ROUND(L25/L7*100,1)</f>
        <v>1.3</v>
      </c>
      <c r="M61" s="66">
        <f>ROUND(M25/M7*100,1)</f>
        <v>1.6</v>
      </c>
      <c r="N61" s="66">
        <f>ROUND(N25/N7*100,1)</f>
        <v>1</v>
      </c>
      <c r="O61" s="9"/>
    </row>
    <row r="62" spans="1:15" ht="13.5">
      <c r="A62" s="77" t="s">
        <v>59</v>
      </c>
      <c r="B62" s="78"/>
      <c r="C62" s="50"/>
      <c r="D62" s="50"/>
      <c r="E62" s="50"/>
      <c r="F62" s="66"/>
      <c r="G62" s="66"/>
      <c r="H62" s="66"/>
      <c r="I62" s="66">
        <f aca="true" t="shared" si="18" ref="I62:N62">ROUND(I26/I7*100,1)</f>
        <v>2.4</v>
      </c>
      <c r="J62" s="66">
        <f t="shared" si="18"/>
        <v>2.9</v>
      </c>
      <c r="K62" s="66">
        <f t="shared" si="18"/>
        <v>1.7</v>
      </c>
      <c r="L62" s="66">
        <f t="shared" si="18"/>
        <v>2.2</v>
      </c>
      <c r="M62" s="66">
        <f t="shared" si="18"/>
        <v>2.7</v>
      </c>
      <c r="N62" s="66">
        <f t="shared" si="18"/>
        <v>1.6</v>
      </c>
      <c r="O62" s="9"/>
    </row>
    <row r="63" spans="1:15" ht="13.5">
      <c r="A63" s="71" t="s">
        <v>45</v>
      </c>
      <c r="B63" s="72"/>
      <c r="C63" s="50">
        <v>4.2</v>
      </c>
      <c r="D63" s="50">
        <v>2.8</v>
      </c>
      <c r="E63" s="50">
        <v>6</v>
      </c>
      <c r="F63" s="66">
        <f aca="true" t="shared" si="19" ref="F63:K63">ROUND(F27/F7*100,1)</f>
        <v>5</v>
      </c>
      <c r="G63" s="66">
        <f t="shared" si="19"/>
        <v>3.3</v>
      </c>
      <c r="H63" s="66">
        <f t="shared" si="19"/>
        <v>7.2</v>
      </c>
      <c r="I63" s="66">
        <f t="shared" si="19"/>
        <v>4.6</v>
      </c>
      <c r="J63" s="66">
        <f t="shared" si="19"/>
        <v>3</v>
      </c>
      <c r="K63" s="66">
        <f t="shared" si="19"/>
        <v>6.6</v>
      </c>
      <c r="L63" s="66">
        <f>ROUND(L27/L7*100,1)</f>
        <v>4.6</v>
      </c>
      <c r="M63" s="66">
        <f>ROUND(M27/M7*100,1)</f>
        <v>2.5</v>
      </c>
      <c r="N63" s="66">
        <f>ROUND(N27/N7*100,1)</f>
        <v>7.1</v>
      </c>
      <c r="O63" s="9"/>
    </row>
    <row r="64" spans="1:15" ht="13.5">
      <c r="A64" s="77" t="s">
        <v>60</v>
      </c>
      <c r="B64" s="78"/>
      <c r="C64" s="50"/>
      <c r="D64" s="50"/>
      <c r="E64" s="50"/>
      <c r="F64" s="66"/>
      <c r="G64" s="66"/>
      <c r="H64" s="66"/>
      <c r="I64" s="66">
        <f aca="true" t="shared" si="20" ref="I64:N64">ROUND(I28/I7*100,1)</f>
        <v>3.7</v>
      </c>
      <c r="J64" s="66">
        <f t="shared" si="20"/>
        <v>2.7</v>
      </c>
      <c r="K64" s="66">
        <f t="shared" si="20"/>
        <v>5</v>
      </c>
      <c r="L64" s="66">
        <f t="shared" si="20"/>
        <v>3.5</v>
      </c>
      <c r="M64" s="66">
        <f t="shared" si="20"/>
        <v>2.5</v>
      </c>
      <c r="N64" s="66">
        <f t="shared" si="20"/>
        <v>4.9</v>
      </c>
      <c r="O64" s="9"/>
    </row>
    <row r="65" spans="1:14" s="39" customFormat="1" ht="13.5">
      <c r="A65" s="71" t="s">
        <v>46</v>
      </c>
      <c r="B65" s="72"/>
      <c r="C65" s="50">
        <v>4.8</v>
      </c>
      <c r="D65" s="57">
        <v>4.4</v>
      </c>
      <c r="E65" s="57">
        <v>5.3</v>
      </c>
      <c r="F65" s="66">
        <f aca="true" t="shared" si="21" ref="F65:K65">ROUND(F29/F7*100,1)</f>
        <v>4.9</v>
      </c>
      <c r="G65" s="66">
        <f t="shared" si="21"/>
        <v>4.3</v>
      </c>
      <c r="H65" s="66">
        <f t="shared" si="21"/>
        <v>5.8</v>
      </c>
      <c r="I65" s="66">
        <f t="shared" si="21"/>
        <v>5</v>
      </c>
      <c r="J65" s="66">
        <f t="shared" si="21"/>
        <v>4.2</v>
      </c>
      <c r="K65" s="66">
        <f t="shared" si="21"/>
        <v>6.1</v>
      </c>
      <c r="L65" s="66">
        <f>ROUND(L29/L7*100,1)</f>
        <v>5.3</v>
      </c>
      <c r="M65" s="66">
        <f>ROUND(M29/M7*100,1)</f>
        <v>4.5</v>
      </c>
      <c r="N65" s="66">
        <f>ROUND(N29/N7*100,1)</f>
        <v>6.3</v>
      </c>
    </row>
    <row r="66" spans="1:15" ht="14.25" customHeight="1">
      <c r="A66" s="71" t="s">
        <v>61</v>
      </c>
      <c r="B66" s="72"/>
      <c r="C66" s="56">
        <v>8.6</v>
      </c>
      <c r="D66" s="56">
        <v>3.3</v>
      </c>
      <c r="E66" s="56">
        <v>15.6</v>
      </c>
      <c r="F66" s="66">
        <f aca="true" t="shared" si="22" ref="F66:K66">ROUND(F30/F7*100,1)</f>
        <v>10.4</v>
      </c>
      <c r="G66" s="66">
        <f t="shared" si="22"/>
        <v>3.9</v>
      </c>
      <c r="H66" s="66">
        <f t="shared" si="22"/>
        <v>18.9</v>
      </c>
      <c r="I66" s="66">
        <f t="shared" si="22"/>
        <v>11.8</v>
      </c>
      <c r="J66" s="66">
        <f t="shared" si="22"/>
        <v>4.6</v>
      </c>
      <c r="K66" s="66">
        <f t="shared" si="22"/>
        <v>20.8</v>
      </c>
      <c r="L66" s="66">
        <f>ROUND(L30/L7*100,1)</f>
        <v>12.7</v>
      </c>
      <c r="M66" s="66">
        <f>ROUND(M30/M7*100,1)</f>
        <v>5.3</v>
      </c>
      <c r="N66" s="66">
        <f>ROUND(N30/N7*100,1)</f>
        <v>21.5</v>
      </c>
      <c r="O66" s="9"/>
    </row>
    <row r="67" spans="1:14" s="6" customFormat="1" ht="13.5">
      <c r="A67" s="71" t="s">
        <v>62</v>
      </c>
      <c r="B67" s="72"/>
      <c r="C67" s="50">
        <v>1.1</v>
      </c>
      <c r="D67" s="57">
        <v>1.3</v>
      </c>
      <c r="E67" s="57">
        <v>0.9</v>
      </c>
      <c r="F67" s="66">
        <f aca="true" t="shared" si="23" ref="F67:K67">ROUND(F31/F7*100,1)</f>
        <v>0.5</v>
      </c>
      <c r="G67" s="66">
        <f t="shared" si="23"/>
        <v>0.5</v>
      </c>
      <c r="H67" s="66">
        <f t="shared" si="23"/>
        <v>0.5</v>
      </c>
      <c r="I67" s="66">
        <f t="shared" si="23"/>
        <v>1</v>
      </c>
      <c r="J67" s="66">
        <f t="shared" si="23"/>
        <v>1.1</v>
      </c>
      <c r="K67" s="66">
        <f t="shared" si="23"/>
        <v>0.8</v>
      </c>
      <c r="L67" s="66">
        <f>ROUND(L31/L7*100,1)</f>
        <v>0.9</v>
      </c>
      <c r="M67" s="66">
        <f>ROUND(M31/M7*100,1)</f>
        <v>1</v>
      </c>
      <c r="N67" s="66">
        <f>ROUND(N31/N7*100,1)</f>
        <v>0.8</v>
      </c>
    </row>
    <row r="68" spans="1:14" s="6" customFormat="1" ht="13.5">
      <c r="A68" s="73" t="s">
        <v>63</v>
      </c>
      <c r="B68" s="74"/>
      <c r="C68" s="56">
        <v>13</v>
      </c>
      <c r="D68" s="57">
        <v>13.1</v>
      </c>
      <c r="E68" s="57">
        <v>12.9</v>
      </c>
      <c r="F68" s="66">
        <f aca="true" t="shared" si="24" ref="F68:K68">ROUND(F32/F7*100,1)</f>
        <v>11.3</v>
      </c>
      <c r="G68" s="66">
        <f t="shared" si="24"/>
        <v>11.5</v>
      </c>
      <c r="H68" s="66">
        <f t="shared" si="24"/>
        <v>11</v>
      </c>
      <c r="I68" s="66">
        <f t="shared" si="24"/>
        <v>5.1</v>
      </c>
      <c r="J68" s="66">
        <f t="shared" si="24"/>
        <v>5.7</v>
      </c>
      <c r="K68" s="66">
        <f t="shared" si="24"/>
        <v>4.2</v>
      </c>
      <c r="L68" s="66">
        <f>ROUND(L32/L7*100,1)</f>
        <v>5.9</v>
      </c>
      <c r="M68" s="66">
        <f>ROUND(M32/M7*100,1)</f>
        <v>6.7</v>
      </c>
      <c r="N68" s="66">
        <f>ROUND(N32/N7*100,1)</f>
        <v>4.9</v>
      </c>
    </row>
    <row r="69" spans="1:14" ht="13.5">
      <c r="A69" s="73" t="s">
        <v>64</v>
      </c>
      <c r="B69" s="74"/>
      <c r="C69" s="57">
        <v>5</v>
      </c>
      <c r="D69" s="57">
        <v>6.2</v>
      </c>
      <c r="E69" s="57">
        <v>3.4</v>
      </c>
      <c r="F69" s="66">
        <v>4.9</v>
      </c>
      <c r="G69" s="66">
        <v>6.2</v>
      </c>
      <c r="H69" s="66">
        <f aca="true" t="shared" si="25" ref="H69:N69">ROUND(H33/H7*100,1)</f>
        <v>3</v>
      </c>
      <c r="I69" s="66">
        <f t="shared" si="25"/>
        <v>4.4</v>
      </c>
      <c r="J69" s="66">
        <f t="shared" si="25"/>
        <v>5.8</v>
      </c>
      <c r="K69" s="66">
        <f t="shared" si="25"/>
        <v>2.7</v>
      </c>
      <c r="L69" s="66">
        <f t="shared" si="25"/>
        <v>4.6</v>
      </c>
      <c r="M69" s="66">
        <f t="shared" si="25"/>
        <v>6</v>
      </c>
      <c r="N69" s="66">
        <f t="shared" si="25"/>
        <v>2.9</v>
      </c>
    </row>
    <row r="70" spans="1:5" ht="13.5">
      <c r="A70" s="58"/>
      <c r="B70" s="59"/>
      <c r="C70" s="57"/>
      <c r="D70" s="57"/>
      <c r="E70" s="57"/>
    </row>
    <row r="71" spans="1:14" s="26" customFormat="1" ht="15" customHeight="1" thickBot="1">
      <c r="A71" s="75" t="s">
        <v>32</v>
      </c>
      <c r="B71" s="76"/>
      <c r="C71" s="64">
        <v>0.2</v>
      </c>
      <c r="D71" s="65">
        <v>0.3</v>
      </c>
      <c r="E71" s="65">
        <v>0.2</v>
      </c>
      <c r="F71" s="63">
        <f aca="true" t="shared" si="26" ref="F71:K71">ROUND(F35/F7*100,1)</f>
        <v>0.8</v>
      </c>
      <c r="G71" s="63">
        <f t="shared" si="26"/>
        <v>0.9</v>
      </c>
      <c r="H71" s="63">
        <f t="shared" si="26"/>
        <v>0.7</v>
      </c>
      <c r="I71" s="63">
        <f t="shared" si="26"/>
        <v>1.1</v>
      </c>
      <c r="J71" s="63">
        <f t="shared" si="26"/>
        <v>1.2</v>
      </c>
      <c r="K71" s="63">
        <f t="shared" si="26"/>
        <v>1</v>
      </c>
      <c r="L71" s="63">
        <f>ROUND(L35/L7*100,1)</f>
        <v>0.5</v>
      </c>
      <c r="M71" s="63">
        <f>ROUND(M35/M7*100,1)</f>
        <v>0.6</v>
      </c>
      <c r="N71" s="63">
        <f>ROUND(N35/N7*100,1)</f>
        <v>0.4</v>
      </c>
    </row>
    <row r="72" spans="3:15" ht="13.5">
      <c r="C72" s="9"/>
      <c r="D72" s="9"/>
      <c r="E72" s="9"/>
      <c r="F72" s="9"/>
      <c r="G72" s="9"/>
      <c r="H72" s="9"/>
      <c r="I72" s="55"/>
      <c r="J72" s="55"/>
      <c r="K72" s="55"/>
      <c r="L72" s="55"/>
      <c r="M72" s="55"/>
      <c r="N72" s="55"/>
      <c r="O72" s="9"/>
    </row>
  </sheetData>
  <sheetProtection/>
  <mergeCells count="64">
    <mergeCell ref="A66:B66"/>
    <mergeCell ref="A59:B59"/>
    <mergeCell ref="A60:B60"/>
    <mergeCell ref="A61:B61"/>
    <mergeCell ref="A63:B63"/>
    <mergeCell ref="A58:B58"/>
    <mergeCell ref="A41:B42"/>
    <mergeCell ref="A10:B10"/>
    <mergeCell ref="A23:B23"/>
    <mergeCell ref="A27:B27"/>
    <mergeCell ref="A15:B15"/>
    <mergeCell ref="L5:N5"/>
    <mergeCell ref="L41:N41"/>
    <mergeCell ref="I5:K5"/>
    <mergeCell ref="I41:K41"/>
    <mergeCell ref="A19:B19"/>
    <mergeCell ref="A20:B20"/>
    <mergeCell ref="A26:B26"/>
    <mergeCell ref="A28:B28"/>
    <mergeCell ref="A30:B30"/>
    <mergeCell ref="A25:B25"/>
    <mergeCell ref="A29:B29"/>
    <mergeCell ref="A21:B21"/>
    <mergeCell ref="A22:B22"/>
    <mergeCell ref="A57:B57"/>
    <mergeCell ref="A35:B35"/>
    <mergeCell ref="A48:B48"/>
    <mergeCell ref="A55:B55"/>
    <mergeCell ref="A38:H38"/>
    <mergeCell ref="A39:H39"/>
    <mergeCell ref="F41:H41"/>
    <mergeCell ref="C41:E41"/>
    <mergeCell ref="A45:B45"/>
    <mergeCell ref="A56:B56"/>
    <mergeCell ref="A2:H2"/>
    <mergeCell ref="A3:H3"/>
    <mergeCell ref="A9:B9"/>
    <mergeCell ref="A14:B14"/>
    <mergeCell ref="A11:B11"/>
    <mergeCell ref="A12:B12"/>
    <mergeCell ref="A5:B6"/>
    <mergeCell ref="A7:B7"/>
    <mergeCell ref="C5:E5"/>
    <mergeCell ref="F5:H5"/>
    <mergeCell ref="A69:B69"/>
    <mergeCell ref="A71:B71"/>
    <mergeCell ref="A33:B33"/>
    <mergeCell ref="A65:B65"/>
    <mergeCell ref="A67:B67"/>
    <mergeCell ref="A68:B68"/>
    <mergeCell ref="A46:B46"/>
    <mergeCell ref="A47:B47"/>
    <mergeCell ref="A62:B62"/>
    <mergeCell ref="A64:B64"/>
    <mergeCell ref="A50:B50"/>
    <mergeCell ref="A51:B51"/>
    <mergeCell ref="A52:B52"/>
    <mergeCell ref="A53:B53"/>
    <mergeCell ref="A16:B16"/>
    <mergeCell ref="A17:B17"/>
    <mergeCell ref="A24:B24"/>
    <mergeCell ref="A32:B32"/>
    <mergeCell ref="A43:B43"/>
    <mergeCell ref="A31:B31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portrait" pageOrder="overThenDown" paperSize="9" scale="79" r:id="rId2"/>
  <headerFooter alignWithMargins="0">
    <oddHeader>&amp;L&amp;9第2章　人口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Z60"/>
  <sheetViews>
    <sheetView zoomScale="85" zoomScaleNormal="85" zoomScaleSheetLayoutView="100" zoomScalePageLayoutView="0" workbookViewId="0" topLeftCell="A40">
      <selection activeCell="A42" sqref="A42:IV42"/>
    </sheetView>
  </sheetViews>
  <sheetFormatPr defaultColWidth="8.625" defaultRowHeight="13.5"/>
  <cols>
    <col min="1" max="1" width="11.25390625" style="1" customWidth="1"/>
    <col min="2" max="2" width="9.75390625" style="1" customWidth="1"/>
    <col min="3" max="8" width="7.75390625" style="2" bestFit="1" customWidth="1"/>
    <col min="9" max="11" width="7.75390625" style="3" bestFit="1" customWidth="1"/>
    <col min="12" max="14" width="7.75390625" style="2" bestFit="1" customWidth="1"/>
    <col min="15" max="15" width="7.75390625" style="4" bestFit="1" customWidth="1"/>
    <col min="16" max="16" width="7.75390625" style="2" bestFit="1" customWidth="1"/>
    <col min="17" max="17" width="7.75390625" style="5" bestFit="1" customWidth="1"/>
    <col min="18" max="18" width="8.875" style="3" bestFit="1" customWidth="1"/>
    <col min="19" max="19" width="7.75390625" style="3" bestFit="1" customWidth="1"/>
    <col min="20" max="20" width="7.75390625" style="2" bestFit="1" customWidth="1"/>
    <col min="21" max="21" width="8.875" style="2" bestFit="1" customWidth="1"/>
    <col min="22" max="23" width="7.75390625" style="2" bestFit="1" customWidth="1"/>
    <col min="24" max="24" width="8.875" style="3" bestFit="1" customWidth="1"/>
    <col min="25" max="25" width="7.75390625" style="3" bestFit="1" customWidth="1"/>
    <col min="26" max="26" width="7.75390625" style="3" customWidth="1"/>
    <col min="27" max="16384" width="8.625" style="2" customWidth="1"/>
  </cols>
  <sheetData>
    <row r="2" spans="1:26" ht="1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3.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1"/>
      <c r="M3" s="1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.25" thickBot="1">
      <c r="A4" s="10" t="s">
        <v>2</v>
      </c>
      <c r="B4" s="11"/>
      <c r="C4" s="12"/>
      <c r="D4" s="12"/>
      <c r="E4" s="12"/>
      <c r="F4" s="12"/>
      <c r="G4" s="12"/>
      <c r="H4" s="12"/>
      <c r="I4" s="13"/>
      <c r="J4" s="13"/>
      <c r="K4" s="13"/>
      <c r="L4" s="12"/>
      <c r="M4" s="12"/>
      <c r="N4" s="12"/>
      <c r="O4" s="14"/>
      <c r="P4" s="12"/>
      <c r="Q4" s="15"/>
      <c r="R4" s="13"/>
      <c r="S4" s="13"/>
      <c r="T4" s="12"/>
      <c r="U4" s="12"/>
      <c r="V4" s="12"/>
      <c r="W4" s="12"/>
      <c r="X4" s="16"/>
      <c r="Y4" s="16"/>
      <c r="Z4" s="16"/>
    </row>
    <row r="5" spans="1:26" ht="13.5">
      <c r="A5" s="81" t="s">
        <v>3</v>
      </c>
      <c r="B5" s="82"/>
      <c r="C5" s="85" t="s">
        <v>4</v>
      </c>
      <c r="D5" s="86"/>
      <c r="E5" s="86"/>
      <c r="F5" s="86" t="s">
        <v>5</v>
      </c>
      <c r="G5" s="86"/>
      <c r="H5" s="86"/>
      <c r="I5" s="86" t="s">
        <v>6</v>
      </c>
      <c r="J5" s="86"/>
      <c r="K5" s="87"/>
      <c r="L5" s="85" t="s">
        <v>7</v>
      </c>
      <c r="M5" s="86"/>
      <c r="N5" s="87"/>
      <c r="O5" s="85" t="s">
        <v>8</v>
      </c>
      <c r="P5" s="86"/>
      <c r="Q5" s="86"/>
      <c r="R5" s="86" t="s">
        <v>9</v>
      </c>
      <c r="S5" s="86"/>
      <c r="T5" s="87"/>
      <c r="U5" s="85" t="s">
        <v>10</v>
      </c>
      <c r="V5" s="86"/>
      <c r="W5" s="86"/>
      <c r="X5" s="85" t="s">
        <v>11</v>
      </c>
      <c r="Y5" s="86"/>
      <c r="Z5" s="86"/>
    </row>
    <row r="6" spans="1:26" ht="13.5">
      <c r="A6" s="83"/>
      <c r="B6" s="84"/>
      <c r="C6" s="18" t="s">
        <v>12</v>
      </c>
      <c r="D6" s="19" t="s">
        <v>13</v>
      </c>
      <c r="E6" s="20" t="s">
        <v>14</v>
      </c>
      <c r="F6" s="18" t="s">
        <v>15</v>
      </c>
      <c r="G6" s="18" t="s">
        <v>13</v>
      </c>
      <c r="H6" s="20" t="s">
        <v>14</v>
      </c>
      <c r="I6" s="18" t="s">
        <v>12</v>
      </c>
      <c r="J6" s="18" t="s">
        <v>13</v>
      </c>
      <c r="K6" s="20" t="s">
        <v>14</v>
      </c>
      <c r="L6" s="19" t="s">
        <v>15</v>
      </c>
      <c r="M6" s="19" t="s">
        <v>13</v>
      </c>
      <c r="N6" s="20" t="s">
        <v>14</v>
      </c>
      <c r="O6" s="18" t="s">
        <v>12</v>
      </c>
      <c r="P6" s="19" t="s">
        <v>13</v>
      </c>
      <c r="Q6" s="20" t="s">
        <v>14</v>
      </c>
      <c r="R6" s="18" t="s">
        <v>15</v>
      </c>
      <c r="S6" s="18" t="s">
        <v>13</v>
      </c>
      <c r="T6" s="21" t="s">
        <v>14</v>
      </c>
      <c r="U6" s="19" t="s">
        <v>15</v>
      </c>
      <c r="V6" s="19" t="s">
        <v>13</v>
      </c>
      <c r="W6" s="21" t="s">
        <v>14</v>
      </c>
      <c r="X6" s="19" t="s">
        <v>15</v>
      </c>
      <c r="Y6" s="19" t="s">
        <v>13</v>
      </c>
      <c r="Z6" s="21" t="s">
        <v>14</v>
      </c>
    </row>
    <row r="7" spans="1:26" s="26" customFormat="1" ht="13.5">
      <c r="A7" s="90" t="s">
        <v>15</v>
      </c>
      <c r="B7" s="91"/>
      <c r="C7" s="22">
        <v>6241</v>
      </c>
      <c r="D7" s="23">
        <v>3881</v>
      </c>
      <c r="E7" s="23">
        <v>2360</v>
      </c>
      <c r="F7" s="23">
        <v>6974</v>
      </c>
      <c r="G7" s="23">
        <v>4201</v>
      </c>
      <c r="H7" s="23">
        <v>2773</v>
      </c>
      <c r="I7" s="23">
        <v>8316</v>
      </c>
      <c r="J7" s="23">
        <v>5153</v>
      </c>
      <c r="K7" s="23">
        <v>3163</v>
      </c>
      <c r="L7" s="23">
        <v>9442</v>
      </c>
      <c r="M7" s="23">
        <v>5741</v>
      </c>
      <c r="N7" s="23">
        <v>3701</v>
      </c>
      <c r="O7" s="23">
        <v>9895</v>
      </c>
      <c r="P7" s="23">
        <v>5855</v>
      </c>
      <c r="Q7" s="23">
        <v>4040</v>
      </c>
      <c r="R7" s="23">
        <v>10428</v>
      </c>
      <c r="S7" s="23">
        <v>6111</v>
      </c>
      <c r="T7" s="23">
        <v>4317</v>
      </c>
      <c r="U7" s="23">
        <v>11391</v>
      </c>
      <c r="V7" s="23">
        <v>6709</v>
      </c>
      <c r="W7" s="23">
        <v>4682</v>
      </c>
      <c r="X7" s="23">
        <f>SUM(Y7:Z7)</f>
        <v>11345</v>
      </c>
      <c r="Y7" s="23">
        <v>6619</v>
      </c>
      <c r="Z7" s="23">
        <v>4726</v>
      </c>
    </row>
    <row r="8" spans="1:26" ht="13.5">
      <c r="A8" s="27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1"/>
      <c r="Y8" s="30"/>
      <c r="Z8" s="30"/>
    </row>
    <row r="9" spans="1:26" s="26" customFormat="1" ht="13.5">
      <c r="A9" s="69" t="s">
        <v>16</v>
      </c>
      <c r="B9" s="70"/>
      <c r="C9" s="22">
        <v>2746</v>
      </c>
      <c r="D9" s="23">
        <v>1462</v>
      </c>
      <c r="E9" s="23">
        <v>1284</v>
      </c>
      <c r="F9" s="23">
        <v>2001</v>
      </c>
      <c r="G9" s="23">
        <v>1011</v>
      </c>
      <c r="H9" s="23">
        <v>990</v>
      </c>
      <c r="I9" s="23">
        <v>977</v>
      </c>
      <c r="J9" s="23">
        <v>528</v>
      </c>
      <c r="K9" s="23">
        <v>449</v>
      </c>
      <c r="L9" s="23">
        <v>736</v>
      </c>
      <c r="M9" s="23">
        <v>410</v>
      </c>
      <c r="N9" s="23">
        <v>326</v>
      </c>
      <c r="O9" s="23">
        <v>686</v>
      </c>
      <c r="P9" s="23">
        <v>417</v>
      </c>
      <c r="Q9" s="23">
        <v>269</v>
      </c>
      <c r="R9" s="23">
        <v>506</v>
      </c>
      <c r="S9" s="23">
        <v>303</v>
      </c>
      <c r="T9" s="23">
        <v>203</v>
      </c>
      <c r="U9" s="23">
        <v>433</v>
      </c>
      <c r="V9" s="23">
        <v>282</v>
      </c>
      <c r="W9" s="23">
        <v>151</v>
      </c>
      <c r="X9" s="23">
        <f>SUM(Y9:Z9)</f>
        <v>304</v>
      </c>
      <c r="Y9" s="23">
        <f>SUM(Y10:Y12)</f>
        <v>209</v>
      </c>
      <c r="Z9" s="23">
        <f>SUM(Z10:Z12)</f>
        <v>95</v>
      </c>
    </row>
    <row r="10" spans="1:26" ht="13.5">
      <c r="A10" s="71" t="s">
        <v>17</v>
      </c>
      <c r="B10" s="72"/>
      <c r="C10" s="33">
        <v>2740</v>
      </c>
      <c r="D10" s="31">
        <v>1456</v>
      </c>
      <c r="E10" s="31">
        <v>1284</v>
      </c>
      <c r="F10" s="31">
        <v>1989</v>
      </c>
      <c r="G10" s="31">
        <v>1001</v>
      </c>
      <c r="H10" s="31">
        <v>988</v>
      </c>
      <c r="I10" s="31">
        <v>970</v>
      </c>
      <c r="J10" s="31">
        <v>522</v>
      </c>
      <c r="K10" s="31">
        <v>448</v>
      </c>
      <c r="L10" s="31">
        <v>725</v>
      </c>
      <c r="M10" s="31">
        <v>400</v>
      </c>
      <c r="N10" s="31">
        <v>325</v>
      </c>
      <c r="O10" s="31">
        <v>677</v>
      </c>
      <c r="P10" s="31">
        <v>408</v>
      </c>
      <c r="Q10" s="31">
        <v>269</v>
      </c>
      <c r="R10" s="31">
        <v>494</v>
      </c>
      <c r="S10" s="31">
        <v>292</v>
      </c>
      <c r="T10" s="31">
        <v>202</v>
      </c>
      <c r="U10" s="31">
        <v>428</v>
      </c>
      <c r="V10" s="31">
        <v>278</v>
      </c>
      <c r="W10" s="31">
        <v>150</v>
      </c>
      <c r="X10" s="31">
        <f>SUM(Y10:Z10)</f>
        <v>301</v>
      </c>
      <c r="Y10" s="31">
        <v>206</v>
      </c>
      <c r="Z10" s="31">
        <v>95</v>
      </c>
    </row>
    <row r="11" spans="1:26" ht="13.5">
      <c r="A11" s="71" t="s">
        <v>18</v>
      </c>
      <c r="B11" s="72"/>
      <c r="C11" s="31">
        <v>6</v>
      </c>
      <c r="D11" s="31">
        <v>6</v>
      </c>
      <c r="E11" s="31" t="s">
        <v>48</v>
      </c>
      <c r="F11" s="31">
        <v>9</v>
      </c>
      <c r="G11" s="31">
        <v>7</v>
      </c>
      <c r="H11" s="31">
        <v>2</v>
      </c>
      <c r="I11" s="31">
        <v>6</v>
      </c>
      <c r="J11" s="31">
        <v>5</v>
      </c>
      <c r="K11" s="31">
        <v>1</v>
      </c>
      <c r="L11" s="31">
        <v>8</v>
      </c>
      <c r="M11" s="31">
        <v>7</v>
      </c>
      <c r="N11" s="31">
        <v>1</v>
      </c>
      <c r="O11" s="31">
        <v>7</v>
      </c>
      <c r="P11" s="31">
        <v>7</v>
      </c>
      <c r="Q11" s="35" t="s">
        <v>39</v>
      </c>
      <c r="R11" s="31">
        <v>10</v>
      </c>
      <c r="S11" s="31">
        <v>9</v>
      </c>
      <c r="T11" s="31">
        <v>1</v>
      </c>
      <c r="U11" s="31">
        <v>3</v>
      </c>
      <c r="V11" s="31">
        <v>3</v>
      </c>
      <c r="W11" s="35" t="s">
        <v>39</v>
      </c>
      <c r="X11" s="31">
        <f>SUM(Y11:Z11)</f>
        <v>2</v>
      </c>
      <c r="Y11" s="31">
        <v>2</v>
      </c>
      <c r="Z11" s="35" t="s">
        <v>39</v>
      </c>
    </row>
    <row r="12" spans="1:26" ht="13.5">
      <c r="A12" s="71" t="s">
        <v>19</v>
      </c>
      <c r="B12" s="72"/>
      <c r="C12" s="35" t="s">
        <v>39</v>
      </c>
      <c r="D12" s="35" t="s">
        <v>39</v>
      </c>
      <c r="E12" s="35" t="s">
        <v>39</v>
      </c>
      <c r="F12" s="31">
        <v>3</v>
      </c>
      <c r="G12" s="31">
        <v>3</v>
      </c>
      <c r="H12" s="35" t="s">
        <v>39</v>
      </c>
      <c r="I12" s="31">
        <v>1</v>
      </c>
      <c r="J12" s="31">
        <v>1</v>
      </c>
      <c r="K12" s="35" t="s">
        <v>39</v>
      </c>
      <c r="L12" s="31">
        <v>3</v>
      </c>
      <c r="M12" s="31">
        <v>3</v>
      </c>
      <c r="N12" s="35" t="s">
        <v>39</v>
      </c>
      <c r="O12" s="31">
        <v>2</v>
      </c>
      <c r="P12" s="31">
        <v>2</v>
      </c>
      <c r="Q12" s="35" t="s">
        <v>39</v>
      </c>
      <c r="R12" s="31">
        <v>2</v>
      </c>
      <c r="S12" s="31">
        <v>2</v>
      </c>
      <c r="T12" s="35" t="s">
        <v>39</v>
      </c>
      <c r="U12" s="31">
        <v>2</v>
      </c>
      <c r="V12" s="31">
        <v>1</v>
      </c>
      <c r="W12" s="31">
        <v>1</v>
      </c>
      <c r="X12" s="31">
        <f>SUM(Y12:Z12)</f>
        <v>1</v>
      </c>
      <c r="Y12" s="31">
        <v>1</v>
      </c>
      <c r="Z12" s="35" t="s">
        <v>39</v>
      </c>
    </row>
    <row r="13" spans="1:26" ht="13.5">
      <c r="A13" s="27"/>
      <c r="B13" s="36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31"/>
      <c r="Z13" s="31"/>
    </row>
    <row r="14" spans="1:26" s="26" customFormat="1" ht="13.5">
      <c r="A14" s="69" t="s">
        <v>20</v>
      </c>
      <c r="B14" s="70"/>
      <c r="C14" s="22">
        <v>788</v>
      </c>
      <c r="D14" s="23">
        <v>640</v>
      </c>
      <c r="E14" s="23">
        <v>148</v>
      </c>
      <c r="F14" s="23">
        <v>1430</v>
      </c>
      <c r="G14" s="23">
        <v>1072</v>
      </c>
      <c r="H14" s="23">
        <v>358</v>
      </c>
      <c r="I14" s="23">
        <v>2650</v>
      </c>
      <c r="J14" s="23">
        <v>1811</v>
      </c>
      <c r="K14" s="23">
        <v>839</v>
      </c>
      <c r="L14" s="23">
        <v>3338</v>
      </c>
      <c r="M14" s="23">
        <v>2145</v>
      </c>
      <c r="N14" s="23">
        <v>1193</v>
      </c>
      <c r="O14" s="23">
        <v>3722</v>
      </c>
      <c r="P14" s="23">
        <v>2253</v>
      </c>
      <c r="Q14" s="23">
        <v>1469</v>
      </c>
      <c r="R14" s="23">
        <v>4133</v>
      </c>
      <c r="S14" s="23">
        <v>2564</v>
      </c>
      <c r="T14" s="23">
        <v>1569</v>
      </c>
      <c r="U14" s="23">
        <v>4308</v>
      </c>
      <c r="V14" s="23">
        <v>2797</v>
      </c>
      <c r="W14" s="23">
        <v>1511</v>
      </c>
      <c r="X14" s="23">
        <f>SUM(Y14:Z14)</f>
        <v>4085</v>
      </c>
      <c r="Y14" s="23">
        <f>SUM(Y15:Y17)</f>
        <v>2737</v>
      </c>
      <c r="Z14" s="23">
        <f>SUM(Z15:Z17)</f>
        <v>1348</v>
      </c>
    </row>
    <row r="15" spans="1:26" ht="13.5">
      <c r="A15" s="71" t="s">
        <v>21</v>
      </c>
      <c r="B15" s="72"/>
      <c r="C15" s="33">
        <v>33</v>
      </c>
      <c r="D15" s="31">
        <v>28</v>
      </c>
      <c r="E15" s="31">
        <v>5</v>
      </c>
      <c r="F15" s="31">
        <v>52</v>
      </c>
      <c r="G15" s="31">
        <v>49</v>
      </c>
      <c r="H15" s="31">
        <v>3</v>
      </c>
      <c r="I15" s="31">
        <v>41</v>
      </c>
      <c r="J15" s="31">
        <v>34</v>
      </c>
      <c r="K15" s="31">
        <v>7</v>
      </c>
      <c r="L15" s="31">
        <v>49</v>
      </c>
      <c r="M15" s="31">
        <v>42</v>
      </c>
      <c r="N15" s="31">
        <v>7</v>
      </c>
      <c r="O15" s="31">
        <v>47</v>
      </c>
      <c r="P15" s="31">
        <v>40</v>
      </c>
      <c r="Q15" s="31">
        <v>7</v>
      </c>
      <c r="R15" s="31">
        <v>32</v>
      </c>
      <c r="S15" s="31">
        <v>26</v>
      </c>
      <c r="T15" s="31">
        <v>6</v>
      </c>
      <c r="U15" s="31">
        <v>29</v>
      </c>
      <c r="V15" s="31">
        <v>24</v>
      </c>
      <c r="W15" s="31">
        <v>5</v>
      </c>
      <c r="X15" s="31">
        <f>SUM(Y15:Z15)</f>
        <v>15</v>
      </c>
      <c r="Y15" s="31">
        <v>13</v>
      </c>
      <c r="Z15" s="31">
        <v>2</v>
      </c>
    </row>
    <row r="16" spans="1:26" ht="13.5">
      <c r="A16" s="71" t="s">
        <v>22</v>
      </c>
      <c r="B16" s="72"/>
      <c r="C16" s="33">
        <v>311</v>
      </c>
      <c r="D16" s="31">
        <v>286</v>
      </c>
      <c r="E16" s="31">
        <v>25</v>
      </c>
      <c r="F16" s="31">
        <v>594</v>
      </c>
      <c r="G16" s="31">
        <v>522</v>
      </c>
      <c r="H16" s="31">
        <v>72</v>
      </c>
      <c r="I16" s="31">
        <v>728</v>
      </c>
      <c r="J16" s="31">
        <v>671</v>
      </c>
      <c r="K16" s="31">
        <v>57</v>
      </c>
      <c r="L16" s="31">
        <v>934</v>
      </c>
      <c r="M16" s="31">
        <v>832</v>
      </c>
      <c r="N16" s="31">
        <v>102</v>
      </c>
      <c r="O16" s="31">
        <v>894</v>
      </c>
      <c r="P16" s="31">
        <v>787</v>
      </c>
      <c r="Q16" s="31">
        <v>107</v>
      </c>
      <c r="R16" s="31">
        <v>1020</v>
      </c>
      <c r="S16" s="31">
        <v>886</v>
      </c>
      <c r="T16" s="31">
        <v>134</v>
      </c>
      <c r="U16" s="31">
        <v>1172</v>
      </c>
      <c r="V16" s="31">
        <v>991</v>
      </c>
      <c r="W16" s="31">
        <v>181</v>
      </c>
      <c r="X16" s="31">
        <f>SUM(Y16:Z16)</f>
        <v>1162</v>
      </c>
      <c r="Y16" s="31">
        <v>992</v>
      </c>
      <c r="Z16" s="31">
        <v>170</v>
      </c>
    </row>
    <row r="17" spans="1:26" ht="13.5">
      <c r="A17" s="71" t="s">
        <v>23</v>
      </c>
      <c r="B17" s="72"/>
      <c r="C17" s="33">
        <v>444</v>
      </c>
      <c r="D17" s="31">
        <v>326</v>
      </c>
      <c r="E17" s="31">
        <v>118</v>
      </c>
      <c r="F17" s="31">
        <v>784</v>
      </c>
      <c r="G17" s="31">
        <v>501</v>
      </c>
      <c r="H17" s="31">
        <v>283</v>
      </c>
      <c r="I17" s="31">
        <v>1881</v>
      </c>
      <c r="J17" s="31">
        <v>1106</v>
      </c>
      <c r="K17" s="31">
        <v>775</v>
      </c>
      <c r="L17" s="31">
        <v>2355</v>
      </c>
      <c r="M17" s="31">
        <v>1271</v>
      </c>
      <c r="N17" s="31">
        <v>1084</v>
      </c>
      <c r="O17" s="31">
        <v>2781</v>
      </c>
      <c r="P17" s="31">
        <v>1426</v>
      </c>
      <c r="Q17" s="31">
        <v>1355</v>
      </c>
      <c r="R17" s="31">
        <v>3081</v>
      </c>
      <c r="S17" s="31">
        <v>1652</v>
      </c>
      <c r="T17" s="31">
        <v>1429</v>
      </c>
      <c r="U17" s="31">
        <v>3107</v>
      </c>
      <c r="V17" s="31">
        <v>1782</v>
      </c>
      <c r="W17" s="31">
        <v>1325</v>
      </c>
      <c r="X17" s="31">
        <f>SUM(Y17:Z17)</f>
        <v>2908</v>
      </c>
      <c r="Y17" s="31">
        <v>1732</v>
      </c>
      <c r="Z17" s="31">
        <v>1176</v>
      </c>
    </row>
    <row r="18" spans="1:26" ht="13.5">
      <c r="A18" s="27"/>
      <c r="B18" s="28"/>
      <c r="C18" s="29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31"/>
      <c r="Z18" s="31"/>
    </row>
    <row r="19" spans="1:26" s="26" customFormat="1" ht="13.5">
      <c r="A19" s="69" t="s">
        <v>24</v>
      </c>
      <c r="B19" s="70"/>
      <c r="C19" s="22">
        <v>2707</v>
      </c>
      <c r="D19" s="23">
        <v>1779</v>
      </c>
      <c r="E19" s="23">
        <v>928</v>
      </c>
      <c r="F19" s="23">
        <v>3543</v>
      </c>
      <c r="G19" s="23">
        <v>2118</v>
      </c>
      <c r="H19" s="23">
        <v>1425</v>
      </c>
      <c r="I19" s="23">
        <v>4683</v>
      </c>
      <c r="J19" s="23">
        <v>2813</v>
      </c>
      <c r="K19" s="23">
        <v>1870</v>
      </c>
      <c r="L19" s="23">
        <v>5366</v>
      </c>
      <c r="M19" s="23">
        <v>3186</v>
      </c>
      <c r="N19" s="23">
        <v>2180</v>
      </c>
      <c r="O19" s="23">
        <v>5487</v>
      </c>
      <c r="P19" s="23">
        <v>3185</v>
      </c>
      <c r="Q19" s="23">
        <v>2302</v>
      </c>
      <c r="R19" s="23">
        <v>5783</v>
      </c>
      <c r="S19" s="23">
        <v>3240</v>
      </c>
      <c r="T19" s="23">
        <v>2543</v>
      </c>
      <c r="U19" s="23">
        <v>6646</v>
      </c>
      <c r="V19" s="23">
        <v>3628</v>
      </c>
      <c r="W19" s="23">
        <v>3018</v>
      </c>
      <c r="X19" s="23">
        <f>SUM(Y19:Z19)</f>
        <v>6927</v>
      </c>
      <c r="Y19" s="23">
        <f>SUM(Y20:Y27)</f>
        <v>3655</v>
      </c>
      <c r="Z19" s="23">
        <f>SUM(Z20:Z27)</f>
        <v>3272</v>
      </c>
    </row>
    <row r="20" spans="1:26" ht="13.5">
      <c r="A20" s="71" t="s">
        <v>25</v>
      </c>
      <c r="B20" s="72"/>
      <c r="C20" s="33">
        <v>958</v>
      </c>
      <c r="D20" s="31">
        <v>553</v>
      </c>
      <c r="E20" s="31">
        <v>405</v>
      </c>
      <c r="F20" s="31">
        <v>1454</v>
      </c>
      <c r="G20" s="31">
        <v>740</v>
      </c>
      <c r="H20" s="31">
        <v>714</v>
      </c>
      <c r="I20" s="31">
        <v>1819</v>
      </c>
      <c r="J20" s="31">
        <v>966</v>
      </c>
      <c r="K20" s="31">
        <v>853</v>
      </c>
      <c r="L20" s="31">
        <v>2098</v>
      </c>
      <c r="M20" s="31">
        <v>1114</v>
      </c>
      <c r="N20" s="31">
        <v>984</v>
      </c>
      <c r="O20" s="31">
        <v>2074</v>
      </c>
      <c r="P20" s="31">
        <v>1078</v>
      </c>
      <c r="Q20" s="31">
        <v>996</v>
      </c>
      <c r="R20" s="31">
        <v>2106</v>
      </c>
      <c r="S20" s="31">
        <v>1030</v>
      </c>
      <c r="T20" s="31">
        <v>1076</v>
      </c>
      <c r="U20" s="31">
        <v>2397</v>
      </c>
      <c r="V20" s="31">
        <v>1138</v>
      </c>
      <c r="W20" s="31">
        <v>1259</v>
      </c>
      <c r="X20" s="31">
        <f>SUM(Y20:Z20)</f>
        <v>2357</v>
      </c>
      <c r="Y20" s="31">
        <v>1059</v>
      </c>
      <c r="Z20" s="31">
        <v>1298</v>
      </c>
    </row>
    <row r="21" spans="1:26" ht="13.5">
      <c r="A21" s="71" t="s">
        <v>26</v>
      </c>
      <c r="B21" s="72"/>
      <c r="C21" s="33">
        <v>70</v>
      </c>
      <c r="D21" s="31">
        <v>52</v>
      </c>
      <c r="E21" s="31">
        <v>18</v>
      </c>
      <c r="F21" s="31">
        <v>136</v>
      </c>
      <c r="G21" s="31">
        <v>84</v>
      </c>
      <c r="H21" s="31">
        <v>52</v>
      </c>
      <c r="I21" s="31">
        <v>223</v>
      </c>
      <c r="J21" s="31">
        <v>114</v>
      </c>
      <c r="K21" s="31">
        <v>109</v>
      </c>
      <c r="L21" s="31">
        <v>262</v>
      </c>
      <c r="M21" s="31">
        <v>124</v>
      </c>
      <c r="N21" s="31">
        <v>138</v>
      </c>
      <c r="O21" s="31">
        <v>294</v>
      </c>
      <c r="P21" s="31">
        <v>132</v>
      </c>
      <c r="Q21" s="31">
        <v>162</v>
      </c>
      <c r="R21" s="31">
        <v>308</v>
      </c>
      <c r="S21" s="31">
        <v>132</v>
      </c>
      <c r="T21" s="31">
        <v>176</v>
      </c>
      <c r="U21" s="31">
        <v>347</v>
      </c>
      <c r="V21" s="31">
        <v>151</v>
      </c>
      <c r="W21" s="31">
        <v>196</v>
      </c>
      <c r="X21" s="31">
        <f>SUM(Y21:Z21)</f>
        <v>313</v>
      </c>
      <c r="Y21" s="31">
        <v>131</v>
      </c>
      <c r="Z21" s="31">
        <v>182</v>
      </c>
    </row>
    <row r="22" spans="1:26" ht="13.5">
      <c r="A22" s="71" t="s">
        <v>27</v>
      </c>
      <c r="B22" s="72"/>
      <c r="C22" s="33"/>
      <c r="D22" s="31"/>
      <c r="E22" s="31"/>
      <c r="F22" s="31">
        <v>558</v>
      </c>
      <c r="G22" s="31">
        <v>487</v>
      </c>
      <c r="H22" s="31">
        <v>71</v>
      </c>
      <c r="I22" s="31">
        <v>674</v>
      </c>
      <c r="J22" s="31">
        <v>584</v>
      </c>
      <c r="K22" s="31">
        <v>90</v>
      </c>
      <c r="L22" s="31">
        <v>731</v>
      </c>
      <c r="M22" s="31">
        <v>638</v>
      </c>
      <c r="N22" s="31">
        <v>93</v>
      </c>
      <c r="O22" s="31">
        <v>681</v>
      </c>
      <c r="P22" s="31">
        <v>583</v>
      </c>
      <c r="Q22" s="31">
        <v>98</v>
      </c>
      <c r="R22" s="31">
        <v>672</v>
      </c>
      <c r="S22" s="31">
        <v>582</v>
      </c>
      <c r="T22" s="31">
        <v>90</v>
      </c>
      <c r="U22" s="31">
        <v>683</v>
      </c>
      <c r="V22" s="31">
        <v>572</v>
      </c>
      <c r="W22" s="31">
        <v>111</v>
      </c>
      <c r="X22" s="31">
        <f>SUM(Y22:Z22)</f>
        <v>716</v>
      </c>
      <c r="Y22" s="31">
        <v>588</v>
      </c>
      <c r="Z22" s="31">
        <v>128</v>
      </c>
    </row>
    <row r="23" spans="1:26" ht="13.5">
      <c r="A23" s="71" t="s">
        <v>28</v>
      </c>
      <c r="B23" s="72"/>
      <c r="C23" s="33">
        <v>421</v>
      </c>
      <c r="D23" s="31">
        <v>386</v>
      </c>
      <c r="E23" s="31">
        <v>35</v>
      </c>
      <c r="F23" s="31">
        <v>20</v>
      </c>
      <c r="G23" s="31">
        <v>18</v>
      </c>
      <c r="H23" s="31">
        <v>2</v>
      </c>
      <c r="I23" s="31">
        <v>32</v>
      </c>
      <c r="J23" s="31">
        <v>27</v>
      </c>
      <c r="K23" s="31">
        <v>5</v>
      </c>
      <c r="L23" s="31">
        <v>43</v>
      </c>
      <c r="M23" s="31">
        <v>38</v>
      </c>
      <c r="N23" s="31">
        <v>5</v>
      </c>
      <c r="O23" s="31">
        <v>37</v>
      </c>
      <c r="P23" s="31">
        <v>35</v>
      </c>
      <c r="Q23" s="31">
        <v>2</v>
      </c>
      <c r="R23" s="31">
        <v>47</v>
      </c>
      <c r="S23" s="31">
        <v>39</v>
      </c>
      <c r="T23" s="31">
        <v>8</v>
      </c>
      <c r="U23" s="31">
        <v>51</v>
      </c>
      <c r="V23" s="31">
        <v>41</v>
      </c>
      <c r="W23" s="31">
        <v>10</v>
      </c>
      <c r="X23" s="31">
        <f>SUM(Y23:Z23)</f>
        <v>46</v>
      </c>
      <c r="Y23" s="31">
        <v>38</v>
      </c>
      <c r="Z23" s="31">
        <v>8</v>
      </c>
    </row>
    <row r="24" spans="1:26" ht="13.5">
      <c r="A24" s="71" t="s">
        <v>29</v>
      </c>
      <c r="B24" s="72"/>
      <c r="C24" s="3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Z24" s="31"/>
    </row>
    <row r="25" spans="1:26" ht="13.5">
      <c r="A25" s="71" t="s">
        <v>30</v>
      </c>
      <c r="B25" s="72"/>
      <c r="C25" s="33">
        <v>969</v>
      </c>
      <c r="D25" s="31">
        <v>540</v>
      </c>
      <c r="E25" s="31">
        <v>429</v>
      </c>
      <c r="F25" s="31">
        <v>1021</v>
      </c>
      <c r="G25" s="31">
        <v>504</v>
      </c>
      <c r="H25" s="31">
        <v>517</v>
      </c>
      <c r="I25" s="31">
        <v>1537</v>
      </c>
      <c r="J25" s="31">
        <v>800</v>
      </c>
      <c r="K25" s="31">
        <v>737</v>
      </c>
      <c r="L25" s="31">
        <v>1797</v>
      </c>
      <c r="M25" s="31">
        <v>929</v>
      </c>
      <c r="N25" s="31">
        <v>868</v>
      </c>
      <c r="O25" s="31">
        <v>1953</v>
      </c>
      <c r="P25" s="31">
        <v>1001</v>
      </c>
      <c r="Q25" s="31">
        <v>952</v>
      </c>
      <c r="R25" s="31">
        <v>2190</v>
      </c>
      <c r="S25" s="31">
        <v>1101</v>
      </c>
      <c r="T25" s="31">
        <v>1089</v>
      </c>
      <c r="U25" s="31">
        <v>2624</v>
      </c>
      <c r="V25" s="31">
        <v>1324</v>
      </c>
      <c r="W25" s="31">
        <v>1300</v>
      </c>
      <c r="X25" s="31">
        <f>SUM(Y25:Z25)</f>
        <v>2989</v>
      </c>
      <c r="Y25" s="31">
        <v>1470</v>
      </c>
      <c r="Z25" s="31">
        <v>1519</v>
      </c>
    </row>
    <row r="26" spans="1:26" ht="13.5">
      <c r="A26" s="71" t="s">
        <v>31</v>
      </c>
      <c r="B26" s="72"/>
      <c r="C26" s="33">
        <v>289</v>
      </c>
      <c r="D26" s="31">
        <v>248</v>
      </c>
      <c r="E26" s="31">
        <v>41</v>
      </c>
      <c r="F26" s="31">
        <v>354</v>
      </c>
      <c r="G26" s="31">
        <v>285</v>
      </c>
      <c r="H26" s="31">
        <v>69</v>
      </c>
      <c r="I26" s="31">
        <v>398</v>
      </c>
      <c r="J26" s="31">
        <v>322</v>
      </c>
      <c r="K26" s="31">
        <v>76</v>
      </c>
      <c r="L26" s="31">
        <v>435</v>
      </c>
      <c r="M26" s="31">
        <v>343</v>
      </c>
      <c r="N26" s="31">
        <v>92</v>
      </c>
      <c r="O26" s="31">
        <v>448</v>
      </c>
      <c r="P26" s="31">
        <v>356</v>
      </c>
      <c r="Q26" s="31">
        <v>92</v>
      </c>
      <c r="R26" s="31">
        <v>460</v>
      </c>
      <c r="S26" s="31">
        <v>356</v>
      </c>
      <c r="T26" s="31">
        <v>104</v>
      </c>
      <c r="U26" s="31">
        <v>544</v>
      </c>
      <c r="V26" s="31">
        <v>402</v>
      </c>
      <c r="W26" s="31">
        <v>142</v>
      </c>
      <c r="X26" s="31">
        <f>SUM(Y26:Z26)</f>
        <v>506</v>
      </c>
      <c r="Y26" s="31">
        <v>369</v>
      </c>
      <c r="Z26" s="31">
        <v>137</v>
      </c>
    </row>
    <row r="27" spans="1:26" ht="13.5">
      <c r="A27" s="27"/>
      <c r="B27" s="6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4.25" thickBot="1">
      <c r="A28" s="75" t="s">
        <v>32</v>
      </c>
      <c r="B28" s="76"/>
      <c r="C28" s="61" t="s">
        <v>49</v>
      </c>
      <c r="D28" s="61" t="s">
        <v>49</v>
      </c>
      <c r="E28" s="61" t="s">
        <v>49</v>
      </c>
      <c r="F28" s="61" t="s">
        <v>49</v>
      </c>
      <c r="G28" s="61" t="s">
        <v>49</v>
      </c>
      <c r="H28" s="61" t="s">
        <v>49</v>
      </c>
      <c r="I28" s="62">
        <v>6</v>
      </c>
      <c r="J28" s="62">
        <v>1</v>
      </c>
      <c r="K28" s="62">
        <v>5</v>
      </c>
      <c r="L28" s="62">
        <v>2</v>
      </c>
      <c r="M28" s="61" t="s">
        <v>49</v>
      </c>
      <c r="N28" s="62">
        <v>2</v>
      </c>
      <c r="O28" s="62"/>
      <c r="P28" s="62"/>
      <c r="Q28" s="62"/>
      <c r="R28" s="62">
        <v>6</v>
      </c>
      <c r="S28" s="62">
        <v>4</v>
      </c>
      <c r="T28" s="62">
        <v>2</v>
      </c>
      <c r="U28" s="62">
        <v>4</v>
      </c>
      <c r="V28" s="62">
        <v>2</v>
      </c>
      <c r="W28" s="62">
        <v>2</v>
      </c>
      <c r="X28" s="62">
        <f>SUM(Y28:Z28)</f>
        <v>29</v>
      </c>
      <c r="Y28" s="62">
        <v>18</v>
      </c>
      <c r="Z28" s="62">
        <v>11</v>
      </c>
    </row>
    <row r="29" spans="1:26" s="39" customFormat="1" ht="11.25">
      <c r="A29" s="37" t="s">
        <v>33</v>
      </c>
      <c r="B29" s="38" t="s">
        <v>34</v>
      </c>
      <c r="D29" s="40"/>
      <c r="E29" s="40"/>
      <c r="F29" s="40"/>
      <c r="G29" s="40"/>
      <c r="H29" s="40"/>
      <c r="I29" s="41"/>
      <c r="J29" s="41"/>
      <c r="K29" s="41"/>
      <c r="L29" s="40"/>
      <c r="M29" s="40"/>
      <c r="N29" s="40"/>
      <c r="O29" s="37"/>
      <c r="P29" s="41"/>
      <c r="Q29" s="41"/>
      <c r="R29" s="40"/>
      <c r="S29" s="40"/>
      <c r="T29" s="40"/>
      <c r="U29" s="40"/>
      <c r="V29" s="41"/>
      <c r="W29" s="41"/>
      <c r="X29" s="41"/>
      <c r="Y29" s="40"/>
      <c r="Z29" s="42"/>
    </row>
    <row r="30" spans="1:26" s="6" customFormat="1" ht="12">
      <c r="A30" s="43"/>
      <c r="B30" s="44"/>
      <c r="D30" s="45"/>
      <c r="E30" s="45"/>
      <c r="F30" s="45"/>
      <c r="G30" s="45"/>
      <c r="H30" s="45"/>
      <c r="I30" s="46"/>
      <c r="J30" s="46"/>
      <c r="K30" s="46"/>
      <c r="L30" s="45"/>
      <c r="M30" s="45"/>
      <c r="N30" s="45"/>
      <c r="O30" s="43"/>
      <c r="P30" s="46"/>
      <c r="Q30" s="46"/>
      <c r="R30" s="45"/>
      <c r="S30" s="45"/>
      <c r="T30" s="45"/>
      <c r="U30" s="45"/>
      <c r="V30" s="46"/>
      <c r="W30" s="46"/>
      <c r="X30" s="46"/>
      <c r="Y30" s="45"/>
      <c r="Z30" s="44"/>
    </row>
    <row r="32" spans="1:26" ht="15" customHeight="1">
      <c r="A32" s="79" t="s">
        <v>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>
      <c r="A33" s="80" t="s">
        <v>35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1"/>
      <c r="M33" s="1"/>
      <c r="N33" s="9"/>
      <c r="O33" s="9"/>
      <c r="P33" s="9"/>
      <c r="Q33" s="9"/>
      <c r="R33" s="9"/>
      <c r="S33" s="9"/>
      <c r="T33" s="9"/>
      <c r="U33" s="9"/>
      <c r="V33" s="9"/>
      <c r="W33" s="9"/>
      <c r="X33" s="17"/>
      <c r="Y33" s="17"/>
      <c r="Z33" s="17"/>
    </row>
    <row r="34" spans="1:26" ht="14.25" thickBot="1">
      <c r="A34" s="10" t="s">
        <v>36</v>
      </c>
      <c r="B34" s="11"/>
      <c r="C34" s="12"/>
      <c r="D34" s="12"/>
      <c r="E34" s="12"/>
      <c r="F34" s="12"/>
      <c r="G34" s="12"/>
      <c r="H34" s="12"/>
      <c r="I34" s="13"/>
      <c r="J34" s="13"/>
      <c r="K34" s="13"/>
      <c r="L34" s="12"/>
      <c r="M34" s="12"/>
      <c r="N34" s="12"/>
      <c r="O34" s="14"/>
      <c r="P34" s="12"/>
      <c r="Q34" s="15"/>
      <c r="R34" s="13"/>
      <c r="S34" s="13"/>
      <c r="T34" s="12"/>
      <c r="U34" s="12"/>
      <c r="V34" s="12"/>
      <c r="X34" s="16"/>
      <c r="Y34" s="16"/>
      <c r="Z34" s="47" t="s">
        <v>37</v>
      </c>
    </row>
    <row r="35" spans="1:26" ht="13.5">
      <c r="A35" s="81" t="s">
        <v>3</v>
      </c>
      <c r="B35" s="82"/>
      <c r="C35" s="85" t="s">
        <v>4</v>
      </c>
      <c r="D35" s="86"/>
      <c r="E35" s="87"/>
      <c r="F35" s="85" t="s">
        <v>5</v>
      </c>
      <c r="G35" s="86"/>
      <c r="H35" s="87"/>
      <c r="I35" s="85" t="s">
        <v>6</v>
      </c>
      <c r="J35" s="86"/>
      <c r="K35" s="87"/>
      <c r="L35" s="85" t="s">
        <v>7</v>
      </c>
      <c r="M35" s="86"/>
      <c r="N35" s="87"/>
      <c r="O35" s="85" t="s">
        <v>8</v>
      </c>
      <c r="P35" s="86"/>
      <c r="Q35" s="87"/>
      <c r="R35" s="85" t="s">
        <v>9</v>
      </c>
      <c r="S35" s="86"/>
      <c r="T35" s="87"/>
      <c r="U35" s="85" t="s">
        <v>10</v>
      </c>
      <c r="V35" s="86"/>
      <c r="W35" s="86"/>
      <c r="X35" s="85" t="s">
        <v>11</v>
      </c>
      <c r="Y35" s="86"/>
      <c r="Z35" s="86"/>
    </row>
    <row r="36" spans="1:26" ht="13.5">
      <c r="A36" s="83"/>
      <c r="B36" s="84"/>
      <c r="C36" s="48" t="s">
        <v>12</v>
      </c>
      <c r="D36" s="19" t="s">
        <v>13</v>
      </c>
      <c r="E36" s="20" t="s">
        <v>14</v>
      </c>
      <c r="F36" s="18" t="s">
        <v>15</v>
      </c>
      <c r="G36" s="18" t="s">
        <v>13</v>
      </c>
      <c r="H36" s="20" t="s">
        <v>14</v>
      </c>
      <c r="I36" s="18" t="s">
        <v>12</v>
      </c>
      <c r="J36" s="18" t="s">
        <v>13</v>
      </c>
      <c r="K36" s="20" t="s">
        <v>14</v>
      </c>
      <c r="L36" s="19" t="s">
        <v>15</v>
      </c>
      <c r="M36" s="19" t="s">
        <v>13</v>
      </c>
      <c r="N36" s="20" t="s">
        <v>14</v>
      </c>
      <c r="O36" s="18" t="s">
        <v>12</v>
      </c>
      <c r="P36" s="19" t="s">
        <v>13</v>
      </c>
      <c r="Q36" s="20" t="s">
        <v>14</v>
      </c>
      <c r="R36" s="18" t="s">
        <v>15</v>
      </c>
      <c r="S36" s="18" t="s">
        <v>13</v>
      </c>
      <c r="T36" s="21" t="s">
        <v>14</v>
      </c>
      <c r="U36" s="19" t="s">
        <v>15</v>
      </c>
      <c r="V36" s="19" t="s">
        <v>13</v>
      </c>
      <c r="W36" s="21" t="s">
        <v>14</v>
      </c>
      <c r="X36" s="19" t="s">
        <v>15</v>
      </c>
      <c r="Y36" s="19" t="s">
        <v>13</v>
      </c>
      <c r="Z36" s="21" t="s">
        <v>14</v>
      </c>
    </row>
    <row r="37" spans="1:26" s="26" customFormat="1" ht="13.5">
      <c r="A37" s="69" t="s">
        <v>15</v>
      </c>
      <c r="B37" s="70"/>
      <c r="C37" s="49">
        <v>100</v>
      </c>
      <c r="D37" s="49">
        <v>100</v>
      </c>
      <c r="E37" s="49">
        <v>100</v>
      </c>
      <c r="F37" s="49">
        <v>100</v>
      </c>
      <c r="G37" s="49">
        <v>100</v>
      </c>
      <c r="H37" s="49">
        <v>100</v>
      </c>
      <c r="I37" s="49">
        <v>100</v>
      </c>
      <c r="J37" s="49">
        <v>100</v>
      </c>
      <c r="K37" s="49">
        <v>100</v>
      </c>
      <c r="L37" s="49">
        <v>100</v>
      </c>
      <c r="M37" s="49">
        <v>100</v>
      </c>
      <c r="N37" s="49">
        <v>100</v>
      </c>
      <c r="O37" s="49">
        <v>100</v>
      </c>
      <c r="P37" s="49">
        <v>100</v>
      </c>
      <c r="Q37" s="49">
        <v>100</v>
      </c>
      <c r="R37" s="49">
        <v>100</v>
      </c>
      <c r="S37" s="49">
        <v>100</v>
      </c>
      <c r="T37" s="49">
        <v>100</v>
      </c>
      <c r="U37" s="49">
        <v>100</v>
      </c>
      <c r="V37" s="49">
        <v>100</v>
      </c>
      <c r="W37" s="49">
        <v>100</v>
      </c>
      <c r="X37" s="49">
        <v>100</v>
      </c>
      <c r="Y37" s="49">
        <v>100</v>
      </c>
      <c r="Z37" s="49">
        <v>100</v>
      </c>
    </row>
    <row r="38" spans="1:26" ht="13.5">
      <c r="A38" s="27"/>
      <c r="B38" s="36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s="26" customFormat="1" ht="13.5">
      <c r="A39" s="69" t="s">
        <v>16</v>
      </c>
      <c r="B39" s="70"/>
      <c r="C39" s="49">
        <v>44</v>
      </c>
      <c r="D39" s="49">
        <v>37.7</v>
      </c>
      <c r="E39" s="49">
        <v>54.4</v>
      </c>
      <c r="F39" s="49">
        <v>28.7</v>
      </c>
      <c r="G39" s="49">
        <v>24.1</v>
      </c>
      <c r="H39" s="49">
        <v>35.7</v>
      </c>
      <c r="I39" s="49">
        <v>11.7</v>
      </c>
      <c r="J39" s="49">
        <v>10.2</v>
      </c>
      <c r="K39" s="49">
        <v>14.2</v>
      </c>
      <c r="L39" s="49">
        <v>7.8</v>
      </c>
      <c r="M39" s="49">
        <v>7.1</v>
      </c>
      <c r="N39" s="49">
        <v>8.8</v>
      </c>
      <c r="O39" s="49">
        <v>6.9</v>
      </c>
      <c r="P39" s="49">
        <v>7.1</v>
      </c>
      <c r="Q39" s="49">
        <v>6.7</v>
      </c>
      <c r="R39" s="49">
        <v>4.8</v>
      </c>
      <c r="S39" s="49">
        <v>5</v>
      </c>
      <c r="T39" s="49">
        <v>4.7</v>
      </c>
      <c r="U39" s="49">
        <v>3.8</v>
      </c>
      <c r="V39" s="49">
        <v>4.2</v>
      </c>
      <c r="W39" s="49">
        <v>3.2</v>
      </c>
      <c r="X39" s="49">
        <f>X9/$X$7*100</f>
        <v>2.6795945350374613</v>
      </c>
      <c r="Y39" s="49">
        <v>3.1</v>
      </c>
      <c r="Z39" s="49">
        <f>Z9/$Z$7*100</f>
        <v>2.010156580617859</v>
      </c>
    </row>
    <row r="40" spans="1:26" ht="13.5">
      <c r="A40" s="71" t="s">
        <v>17</v>
      </c>
      <c r="B40" s="72"/>
      <c r="C40" s="50">
        <v>43.9</v>
      </c>
      <c r="D40" s="50">
        <v>37.5</v>
      </c>
      <c r="E40" s="50">
        <v>54.4</v>
      </c>
      <c r="F40" s="50">
        <v>28.5</v>
      </c>
      <c r="G40" s="50">
        <v>23.8</v>
      </c>
      <c r="H40" s="50">
        <v>35.6</v>
      </c>
      <c r="I40" s="50">
        <v>11.6</v>
      </c>
      <c r="J40" s="50">
        <v>10.1</v>
      </c>
      <c r="K40" s="50">
        <v>14.2</v>
      </c>
      <c r="L40" s="50">
        <v>7.7</v>
      </c>
      <c r="M40" s="50">
        <v>7</v>
      </c>
      <c r="N40" s="50">
        <v>8.8</v>
      </c>
      <c r="O40" s="50">
        <v>6.8</v>
      </c>
      <c r="P40" s="50">
        <v>7</v>
      </c>
      <c r="Q40" s="50">
        <v>6.7</v>
      </c>
      <c r="R40" s="50">
        <v>4.7</v>
      </c>
      <c r="S40" s="50">
        <v>4.8</v>
      </c>
      <c r="T40" s="50">
        <v>4.7</v>
      </c>
      <c r="U40" s="50">
        <v>3.8</v>
      </c>
      <c r="V40" s="50">
        <v>4.1</v>
      </c>
      <c r="W40" s="50">
        <v>3.2</v>
      </c>
      <c r="X40" s="50">
        <f>X10/$X$7*100</f>
        <v>2.6531511679153814</v>
      </c>
      <c r="Y40" s="50">
        <f>Y10/$Y$7*100</f>
        <v>3.112252606133857</v>
      </c>
      <c r="Z40" s="50">
        <f>Z10/$Z$7*100</f>
        <v>2.010156580617859</v>
      </c>
    </row>
    <row r="41" spans="1:26" ht="13.5">
      <c r="A41" s="71" t="s">
        <v>18</v>
      </c>
      <c r="B41" s="72"/>
      <c r="C41" s="50">
        <v>0.1</v>
      </c>
      <c r="D41" s="50">
        <v>0.2</v>
      </c>
      <c r="E41" s="50">
        <v>0</v>
      </c>
      <c r="F41" s="50">
        <v>0.1</v>
      </c>
      <c r="G41" s="50">
        <v>0.2</v>
      </c>
      <c r="H41" s="50">
        <v>0.1</v>
      </c>
      <c r="I41" s="50">
        <v>0.1</v>
      </c>
      <c r="J41" s="50">
        <v>0.1</v>
      </c>
      <c r="K41" s="50">
        <v>0</v>
      </c>
      <c r="L41" s="50">
        <v>0.1</v>
      </c>
      <c r="M41" s="50">
        <v>0.1</v>
      </c>
      <c r="N41" s="50">
        <v>0</v>
      </c>
      <c r="O41" s="50">
        <v>0.1</v>
      </c>
      <c r="P41" s="50">
        <v>0.1</v>
      </c>
      <c r="Q41" s="35" t="s">
        <v>39</v>
      </c>
      <c r="R41" s="50">
        <v>0.1</v>
      </c>
      <c r="S41" s="50">
        <v>0.1</v>
      </c>
      <c r="T41" s="50">
        <v>0</v>
      </c>
      <c r="U41" s="50">
        <v>0</v>
      </c>
      <c r="V41" s="50">
        <v>0.1</v>
      </c>
      <c r="W41" s="35" t="s">
        <v>39</v>
      </c>
      <c r="X41" s="50">
        <f>X11/$X$7*100</f>
        <v>0.01762891141472014</v>
      </c>
      <c r="Y41" s="50">
        <f>Y11/$Y$7*100</f>
        <v>0.030216044719746184</v>
      </c>
      <c r="Z41" s="35" t="s">
        <v>39</v>
      </c>
    </row>
    <row r="42" spans="1:26" ht="13.5">
      <c r="A42" s="71" t="s">
        <v>19</v>
      </c>
      <c r="B42" s="72"/>
      <c r="C42" s="35" t="s">
        <v>39</v>
      </c>
      <c r="D42" s="35" t="s">
        <v>39</v>
      </c>
      <c r="E42" s="35" t="s">
        <v>39</v>
      </c>
      <c r="F42" s="50">
        <v>0.1</v>
      </c>
      <c r="G42" s="50">
        <v>0.1</v>
      </c>
      <c r="H42" s="35" t="s">
        <v>39</v>
      </c>
      <c r="I42" s="50">
        <v>0</v>
      </c>
      <c r="J42" s="50">
        <v>0</v>
      </c>
      <c r="K42" s="35" t="s">
        <v>39</v>
      </c>
      <c r="L42" s="50">
        <v>0</v>
      </c>
      <c r="M42" s="50">
        <v>0</v>
      </c>
      <c r="N42" s="35" t="s">
        <v>39</v>
      </c>
      <c r="O42" s="50">
        <v>0</v>
      </c>
      <c r="P42" s="50">
        <v>0</v>
      </c>
      <c r="Q42" s="35" t="s">
        <v>39</v>
      </c>
      <c r="R42" s="50">
        <v>0</v>
      </c>
      <c r="S42" s="50">
        <v>0</v>
      </c>
      <c r="T42" s="35" t="s">
        <v>39</v>
      </c>
      <c r="U42" s="50">
        <v>0</v>
      </c>
      <c r="V42" s="50">
        <v>0</v>
      </c>
      <c r="W42" s="50">
        <v>0</v>
      </c>
      <c r="X42" s="50">
        <f>X12/$X$7*100</f>
        <v>0.00881445570736007</v>
      </c>
      <c r="Y42" s="50">
        <f>Y12/$Y$7*100</f>
        <v>0.015108022359873092</v>
      </c>
      <c r="Z42" s="35" t="s">
        <v>39</v>
      </c>
    </row>
    <row r="43" spans="1:26" ht="13.5">
      <c r="A43" s="27"/>
      <c r="B43" s="36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s="26" customFormat="1" ht="13.5">
      <c r="A44" s="69" t="s">
        <v>20</v>
      </c>
      <c r="B44" s="70"/>
      <c r="C44" s="49">
        <v>12.6</v>
      </c>
      <c r="D44" s="49">
        <v>16.5</v>
      </c>
      <c r="E44" s="49">
        <v>6.3</v>
      </c>
      <c r="F44" s="49">
        <v>20.5</v>
      </c>
      <c r="G44" s="49">
        <v>25.5</v>
      </c>
      <c r="H44" s="49">
        <v>12.9</v>
      </c>
      <c r="I44" s="49">
        <v>31.9</v>
      </c>
      <c r="J44" s="49">
        <v>35.2</v>
      </c>
      <c r="K44" s="49">
        <v>26.5</v>
      </c>
      <c r="L44" s="49">
        <v>35.3</v>
      </c>
      <c r="M44" s="49">
        <v>37.4</v>
      </c>
      <c r="N44" s="49">
        <v>32.2</v>
      </c>
      <c r="O44" s="49">
        <v>37.6</v>
      </c>
      <c r="P44" s="49">
        <v>38.5</v>
      </c>
      <c r="Q44" s="49">
        <v>36.3</v>
      </c>
      <c r="R44" s="49">
        <v>39.6</v>
      </c>
      <c r="S44" s="49">
        <v>42</v>
      </c>
      <c r="T44" s="49">
        <v>36.3</v>
      </c>
      <c r="U44" s="49">
        <v>37.8</v>
      </c>
      <c r="V44" s="49">
        <v>41.7</v>
      </c>
      <c r="W44" s="49">
        <v>32.3</v>
      </c>
      <c r="X44" s="49">
        <v>35.9</v>
      </c>
      <c r="Y44" s="49">
        <f>Y14/$Y$7*100</f>
        <v>41.350657198972655</v>
      </c>
      <c r="Z44" s="49">
        <f>Z14/$Z$7*100</f>
        <v>28.52306390181972</v>
      </c>
    </row>
    <row r="45" spans="1:26" ht="13.5">
      <c r="A45" s="71" t="s">
        <v>21</v>
      </c>
      <c r="B45" s="72"/>
      <c r="C45" s="50">
        <v>0.5</v>
      </c>
      <c r="D45" s="50">
        <v>0.7</v>
      </c>
      <c r="E45" s="50">
        <v>0.2</v>
      </c>
      <c r="F45" s="50">
        <v>0.8</v>
      </c>
      <c r="G45" s="50">
        <v>1.2</v>
      </c>
      <c r="H45" s="50">
        <v>0.1</v>
      </c>
      <c r="I45" s="50">
        <v>0.5</v>
      </c>
      <c r="J45" s="50">
        <v>0.7</v>
      </c>
      <c r="K45" s="50">
        <v>0.2</v>
      </c>
      <c r="L45" s="50">
        <v>0.5</v>
      </c>
      <c r="M45" s="50">
        <v>0.7</v>
      </c>
      <c r="N45" s="50">
        <v>0.2</v>
      </c>
      <c r="O45" s="50">
        <v>0.5</v>
      </c>
      <c r="P45" s="50">
        <v>0.7</v>
      </c>
      <c r="Q45" s="50">
        <v>0.2</v>
      </c>
      <c r="R45" s="50">
        <v>0.3</v>
      </c>
      <c r="S45" s="50">
        <v>0.4</v>
      </c>
      <c r="T45" s="50">
        <v>0.1</v>
      </c>
      <c r="U45" s="50">
        <v>0.3</v>
      </c>
      <c r="V45" s="50">
        <v>0.3</v>
      </c>
      <c r="W45" s="50">
        <v>0.1</v>
      </c>
      <c r="X45" s="50">
        <f>X15/$X$7*100</f>
        <v>0.13221683561040104</v>
      </c>
      <c r="Y45" s="50">
        <f>Y15/$Y$7*100</f>
        <v>0.19640429067835022</v>
      </c>
      <c r="Z45" s="50">
        <f>Z15/$Z$7*100</f>
        <v>0.04231908590774439</v>
      </c>
    </row>
    <row r="46" spans="1:26" ht="13.5">
      <c r="A46" s="71" t="s">
        <v>22</v>
      </c>
      <c r="B46" s="72"/>
      <c r="C46" s="50">
        <v>5</v>
      </c>
      <c r="D46" s="50">
        <v>7.4</v>
      </c>
      <c r="E46" s="50">
        <v>1.1</v>
      </c>
      <c r="F46" s="50">
        <v>8.5</v>
      </c>
      <c r="G46" s="50">
        <v>12.4</v>
      </c>
      <c r="H46" s="50">
        <v>2.6</v>
      </c>
      <c r="I46" s="50">
        <v>8.8</v>
      </c>
      <c r="J46" s="50">
        <v>13</v>
      </c>
      <c r="K46" s="50">
        <v>1.8</v>
      </c>
      <c r="L46" s="50">
        <v>9.9</v>
      </c>
      <c r="M46" s="50">
        <v>14.5</v>
      </c>
      <c r="N46" s="50">
        <v>2.7</v>
      </c>
      <c r="O46" s="50">
        <v>9</v>
      </c>
      <c r="P46" s="50">
        <v>13.4</v>
      </c>
      <c r="Q46" s="50">
        <v>2.6</v>
      </c>
      <c r="R46" s="50">
        <v>9.8</v>
      </c>
      <c r="S46" s="50">
        <v>14.5</v>
      </c>
      <c r="T46" s="50">
        <v>3.1</v>
      </c>
      <c r="U46" s="50">
        <v>10.3</v>
      </c>
      <c r="V46" s="50">
        <v>14.8</v>
      </c>
      <c r="W46" s="50">
        <v>3.9</v>
      </c>
      <c r="X46" s="50">
        <f>X16/$X$7*100</f>
        <v>10.242397531952403</v>
      </c>
      <c r="Y46" s="50">
        <f>Y16/$Y$7*100</f>
        <v>14.98715818099411</v>
      </c>
      <c r="Z46" s="50">
        <f>Z16/$Z$7*100</f>
        <v>3.597122302158273</v>
      </c>
    </row>
    <row r="47" spans="1:26" ht="13.5">
      <c r="A47" s="71" t="s">
        <v>23</v>
      </c>
      <c r="B47" s="72"/>
      <c r="C47" s="50">
        <v>7.1</v>
      </c>
      <c r="D47" s="50">
        <v>8.4</v>
      </c>
      <c r="E47" s="50">
        <v>5</v>
      </c>
      <c r="F47" s="50">
        <v>11.2</v>
      </c>
      <c r="G47" s="50">
        <v>11.9</v>
      </c>
      <c r="H47" s="50">
        <v>10.2</v>
      </c>
      <c r="I47" s="50">
        <v>22.6</v>
      </c>
      <c r="J47" s="50">
        <v>21.5</v>
      </c>
      <c r="K47" s="50">
        <v>24.5</v>
      </c>
      <c r="L47" s="50">
        <v>24.9</v>
      </c>
      <c r="M47" s="50">
        <v>22.2</v>
      </c>
      <c r="N47" s="50">
        <v>29.3</v>
      </c>
      <c r="O47" s="50">
        <v>28.1</v>
      </c>
      <c r="P47" s="50">
        <v>24.4</v>
      </c>
      <c r="Q47" s="50">
        <v>33.5</v>
      </c>
      <c r="R47" s="50">
        <v>29.5</v>
      </c>
      <c r="S47" s="50">
        <v>27.1</v>
      </c>
      <c r="T47" s="50">
        <v>33.1</v>
      </c>
      <c r="U47" s="50">
        <v>27.3</v>
      </c>
      <c r="V47" s="50">
        <v>26.6</v>
      </c>
      <c r="W47" s="50">
        <v>28.3</v>
      </c>
      <c r="X47" s="50">
        <f>X17/$X$7*100</f>
        <v>25.63243719700308</v>
      </c>
      <c r="Y47" s="50">
        <f>Y17/$Y$7*100</f>
        <v>26.167094727300196</v>
      </c>
      <c r="Z47" s="50">
        <f>Z17/$Z$7*100</f>
        <v>24.883622513753703</v>
      </c>
    </row>
    <row r="48" spans="1:26" ht="13.5">
      <c r="A48" s="27"/>
      <c r="B48" s="3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s="26" customFormat="1" ht="13.5">
      <c r="A49" s="69" t="s">
        <v>24</v>
      </c>
      <c r="B49" s="70"/>
      <c r="C49" s="49">
        <v>43.4</v>
      </c>
      <c r="D49" s="49">
        <v>45.8</v>
      </c>
      <c r="E49" s="49">
        <v>39.3</v>
      </c>
      <c r="F49" s="49">
        <v>50.8</v>
      </c>
      <c r="G49" s="49">
        <v>50.4</v>
      </c>
      <c r="H49" s="49">
        <v>51.4</v>
      </c>
      <c r="I49" s="49">
        <v>56.3</v>
      </c>
      <c r="J49" s="49">
        <v>54.6</v>
      </c>
      <c r="K49" s="49">
        <v>59.1</v>
      </c>
      <c r="L49" s="49">
        <v>56.9</v>
      </c>
      <c r="M49" s="49">
        <v>55.5</v>
      </c>
      <c r="N49" s="49">
        <v>59</v>
      </c>
      <c r="O49" s="49">
        <v>55.5</v>
      </c>
      <c r="P49" s="49">
        <v>54.4</v>
      </c>
      <c r="Q49" s="49">
        <v>57</v>
      </c>
      <c r="R49" s="49">
        <v>55.5</v>
      </c>
      <c r="S49" s="49">
        <v>53</v>
      </c>
      <c r="T49" s="49">
        <v>58.9</v>
      </c>
      <c r="U49" s="49">
        <v>58.3</v>
      </c>
      <c r="V49" s="49">
        <v>54.1</v>
      </c>
      <c r="W49" s="49">
        <v>64.5</v>
      </c>
      <c r="X49" s="49">
        <f>X19/$X$7*100</f>
        <v>61.057734684883215</v>
      </c>
      <c r="Y49" s="49">
        <f>Y19/$Y$7*100</f>
        <v>55.219821725336146</v>
      </c>
      <c r="Z49" s="49">
        <v>69.3</v>
      </c>
    </row>
    <row r="50" spans="1:26" ht="13.5">
      <c r="A50" s="71" t="s">
        <v>38</v>
      </c>
      <c r="B50" s="72"/>
      <c r="C50" s="50">
        <v>15.4</v>
      </c>
      <c r="D50" s="50">
        <v>14.3</v>
      </c>
      <c r="E50" s="50">
        <v>17.1</v>
      </c>
      <c r="F50" s="50">
        <v>20.9</v>
      </c>
      <c r="G50" s="50">
        <v>17.6</v>
      </c>
      <c r="H50" s="50">
        <v>25.7</v>
      </c>
      <c r="I50" s="50">
        <v>21.8</v>
      </c>
      <c r="J50" s="50">
        <v>18.8</v>
      </c>
      <c r="K50" s="50">
        <v>27</v>
      </c>
      <c r="L50" s="50">
        <v>22.2</v>
      </c>
      <c r="M50" s="50">
        <v>19.4</v>
      </c>
      <c r="N50" s="50">
        <v>26.6</v>
      </c>
      <c r="O50" s="50">
        <v>21</v>
      </c>
      <c r="P50" s="50">
        <v>18.4</v>
      </c>
      <c r="Q50" s="50">
        <v>24.7</v>
      </c>
      <c r="R50" s="50">
        <v>20.2</v>
      </c>
      <c r="S50" s="50">
        <v>16.9</v>
      </c>
      <c r="T50" s="50">
        <v>24.9</v>
      </c>
      <c r="U50" s="50">
        <v>21</v>
      </c>
      <c r="V50" s="50">
        <v>17</v>
      </c>
      <c r="W50" s="50">
        <v>26.9</v>
      </c>
      <c r="X50" s="50">
        <f>X20/$X$7*100</f>
        <v>20.775672102247686</v>
      </c>
      <c r="Y50" s="50">
        <f>Y20/$Y$7*100</f>
        <v>15.999395679105605</v>
      </c>
      <c r="Z50" s="50">
        <f>Z20/$Z$7*100</f>
        <v>27.465086754126112</v>
      </c>
    </row>
    <row r="51" spans="1:26" ht="13.5">
      <c r="A51" s="71" t="s">
        <v>26</v>
      </c>
      <c r="B51" s="72"/>
      <c r="C51" s="50">
        <v>1.1</v>
      </c>
      <c r="D51" s="50">
        <v>1.3</v>
      </c>
      <c r="E51" s="50">
        <v>0.8</v>
      </c>
      <c r="F51" s="50">
        <v>1.9</v>
      </c>
      <c r="G51" s="50">
        <v>2</v>
      </c>
      <c r="H51" s="50">
        <v>1.9</v>
      </c>
      <c r="I51" s="50">
        <v>2.7</v>
      </c>
      <c r="J51" s="50">
        <v>2.2</v>
      </c>
      <c r="K51" s="50">
        <v>3.4</v>
      </c>
      <c r="L51" s="50">
        <v>2.8</v>
      </c>
      <c r="M51" s="50">
        <v>2.1</v>
      </c>
      <c r="N51" s="50">
        <v>3.7</v>
      </c>
      <c r="O51" s="50">
        <v>3</v>
      </c>
      <c r="P51" s="50">
        <v>2.2</v>
      </c>
      <c r="Q51" s="50">
        <v>4</v>
      </c>
      <c r="R51" s="50">
        <v>3</v>
      </c>
      <c r="S51" s="50">
        <v>2.2</v>
      </c>
      <c r="T51" s="50">
        <v>4.1</v>
      </c>
      <c r="U51" s="50">
        <v>3</v>
      </c>
      <c r="V51" s="50">
        <v>2.3</v>
      </c>
      <c r="W51" s="50">
        <v>4.2</v>
      </c>
      <c r="X51" s="50">
        <f>X21/$X$7*100</f>
        <v>2.758924636403702</v>
      </c>
      <c r="Y51" s="50">
        <f>Y21/$Y$7*100</f>
        <v>1.979150929143375</v>
      </c>
      <c r="Z51" s="50">
        <f>Z21/$Z$7*100</f>
        <v>3.8510368176047396</v>
      </c>
    </row>
    <row r="52" spans="1:26" ht="13.5">
      <c r="A52" s="71" t="s">
        <v>27</v>
      </c>
      <c r="B52" s="72"/>
      <c r="C52" s="50"/>
      <c r="D52" s="50"/>
      <c r="E52" s="50"/>
      <c r="F52" s="50">
        <v>8</v>
      </c>
      <c r="G52" s="50">
        <v>11.6</v>
      </c>
      <c r="H52" s="50">
        <v>2.6</v>
      </c>
      <c r="I52" s="50">
        <v>8.1</v>
      </c>
      <c r="J52" s="50">
        <v>11.3</v>
      </c>
      <c r="K52" s="50">
        <v>2.8</v>
      </c>
      <c r="L52" s="50">
        <v>7.8</v>
      </c>
      <c r="M52" s="50">
        <v>11.1</v>
      </c>
      <c r="N52" s="50">
        <v>2.5</v>
      </c>
      <c r="O52" s="50">
        <v>6.9</v>
      </c>
      <c r="P52" s="50">
        <v>10</v>
      </c>
      <c r="Q52" s="50">
        <v>2.4</v>
      </c>
      <c r="R52" s="50">
        <v>6.4</v>
      </c>
      <c r="S52" s="50">
        <v>9.5</v>
      </c>
      <c r="T52" s="50">
        <v>2.1</v>
      </c>
      <c r="U52" s="50">
        <v>6</v>
      </c>
      <c r="V52" s="50">
        <v>8.5</v>
      </c>
      <c r="W52" s="50">
        <v>2.4</v>
      </c>
      <c r="X52" s="50">
        <f>X22/$X$7*100</f>
        <v>6.31115028646981</v>
      </c>
      <c r="Y52" s="50">
        <f>Y22/$Y$7*100</f>
        <v>8.883517147605378</v>
      </c>
      <c r="Z52" s="50">
        <f>Z22/$Z$7*100</f>
        <v>2.708421498095641</v>
      </c>
    </row>
    <row r="53" spans="1:26" ht="13.5">
      <c r="A53" s="71" t="s">
        <v>28</v>
      </c>
      <c r="B53" s="72"/>
      <c r="C53" s="50">
        <v>6.8</v>
      </c>
      <c r="D53" s="50">
        <v>9.9</v>
      </c>
      <c r="E53" s="50">
        <v>1.5</v>
      </c>
      <c r="F53" s="50">
        <v>0.3</v>
      </c>
      <c r="G53" s="50">
        <v>0.4</v>
      </c>
      <c r="H53" s="50">
        <v>0.1</v>
      </c>
      <c r="I53" s="50">
        <v>0.4</v>
      </c>
      <c r="J53" s="50">
        <v>0.5</v>
      </c>
      <c r="K53" s="50">
        <v>0.2</v>
      </c>
      <c r="L53" s="50">
        <v>0.5</v>
      </c>
      <c r="M53" s="50">
        <v>0.7</v>
      </c>
      <c r="N53" s="50">
        <v>0.1</v>
      </c>
      <c r="O53" s="50">
        <v>0.4</v>
      </c>
      <c r="P53" s="50">
        <v>0.6</v>
      </c>
      <c r="Q53" s="50">
        <v>0</v>
      </c>
      <c r="R53" s="50">
        <v>0.5</v>
      </c>
      <c r="S53" s="50">
        <v>0.6</v>
      </c>
      <c r="T53" s="50">
        <v>0.2</v>
      </c>
      <c r="U53" s="50">
        <v>0.5</v>
      </c>
      <c r="V53" s="50">
        <v>0.6</v>
      </c>
      <c r="W53" s="50">
        <v>0.2</v>
      </c>
      <c r="X53" s="50">
        <f>X23/$X$7*100</f>
        <v>0.40546496253856323</v>
      </c>
      <c r="Y53" s="50">
        <f>Y23/$Y$7*100</f>
        <v>0.5741048496751775</v>
      </c>
      <c r="Z53" s="50">
        <f>Z23/$Z$7*100</f>
        <v>0.16927634363097757</v>
      </c>
    </row>
    <row r="54" spans="1:26" ht="13.5">
      <c r="A54" s="71" t="s">
        <v>29</v>
      </c>
      <c r="B54" s="72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5">
      <c r="A55" s="71" t="s">
        <v>30</v>
      </c>
      <c r="B55" s="72"/>
      <c r="C55" s="50">
        <v>15.5</v>
      </c>
      <c r="D55" s="50">
        <v>13.9</v>
      </c>
      <c r="E55" s="50">
        <v>18.2</v>
      </c>
      <c r="F55" s="50">
        <v>14.6</v>
      </c>
      <c r="G55" s="50">
        <v>12</v>
      </c>
      <c r="H55" s="50">
        <v>18.6</v>
      </c>
      <c r="I55" s="50">
        <v>18.5</v>
      </c>
      <c r="J55" s="50">
        <v>15.5</v>
      </c>
      <c r="K55" s="50">
        <v>23.3</v>
      </c>
      <c r="L55" s="50">
        <v>19</v>
      </c>
      <c r="M55" s="50">
        <v>16.2</v>
      </c>
      <c r="N55" s="50">
        <v>23.5</v>
      </c>
      <c r="O55" s="50">
        <v>19.7</v>
      </c>
      <c r="P55" s="50">
        <v>17.1</v>
      </c>
      <c r="Q55" s="50">
        <v>23.6</v>
      </c>
      <c r="R55" s="50">
        <v>21</v>
      </c>
      <c r="S55" s="50">
        <v>18</v>
      </c>
      <c r="T55" s="50">
        <v>25.2</v>
      </c>
      <c r="U55" s="50">
        <v>23</v>
      </c>
      <c r="V55" s="50">
        <v>19.7</v>
      </c>
      <c r="W55" s="50">
        <v>27.8</v>
      </c>
      <c r="X55" s="50">
        <f>X25/$X$7*100</f>
        <v>26.34640810929925</v>
      </c>
      <c r="Y55" s="50">
        <f>Y25/$Y$7*100</f>
        <v>22.208792869013447</v>
      </c>
      <c r="Z55" s="50">
        <f>Z25/$Z$7*100</f>
        <v>32.14134574693187</v>
      </c>
    </row>
    <row r="56" spans="1:26" ht="13.5">
      <c r="A56" s="71" t="s">
        <v>31</v>
      </c>
      <c r="B56" s="72"/>
      <c r="C56" s="50">
        <v>4.6</v>
      </c>
      <c r="D56" s="50">
        <v>6.4</v>
      </c>
      <c r="E56" s="50">
        <v>1.7</v>
      </c>
      <c r="F56" s="50">
        <v>5.1</v>
      </c>
      <c r="G56" s="50">
        <v>6.8</v>
      </c>
      <c r="H56" s="50">
        <v>2.5</v>
      </c>
      <c r="I56" s="50">
        <v>4.8</v>
      </c>
      <c r="J56" s="50">
        <v>6.3</v>
      </c>
      <c r="K56" s="50">
        <v>2.4</v>
      </c>
      <c r="L56" s="50">
        <v>4.6</v>
      </c>
      <c r="M56" s="50">
        <v>6</v>
      </c>
      <c r="N56" s="50">
        <v>2.5</v>
      </c>
      <c r="O56" s="50">
        <v>4.5</v>
      </c>
      <c r="P56" s="50">
        <v>6.1</v>
      </c>
      <c r="Q56" s="50">
        <v>2.3</v>
      </c>
      <c r="R56" s="50">
        <v>4.4</v>
      </c>
      <c r="S56" s="50">
        <v>5.8</v>
      </c>
      <c r="T56" s="50">
        <v>2.4</v>
      </c>
      <c r="U56" s="50">
        <v>4.8</v>
      </c>
      <c r="V56" s="50">
        <v>6</v>
      </c>
      <c r="W56" s="50">
        <v>3</v>
      </c>
      <c r="X56" s="50">
        <f>X26/$X$7*100</f>
        <v>4.4601145879241955</v>
      </c>
      <c r="Y56" s="50">
        <f>Y26/$Y$7*100</f>
        <v>5.574860250793171</v>
      </c>
      <c r="Z56" s="50">
        <f>Z26/$Z$7*100</f>
        <v>2.8988573846804906</v>
      </c>
    </row>
    <row r="57" spans="1:26" ht="13.5">
      <c r="A57" s="27"/>
      <c r="B57" s="6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s="26" customFormat="1" ht="14.25" thickBot="1">
      <c r="A58" s="75" t="s">
        <v>32</v>
      </c>
      <c r="B58" s="76"/>
      <c r="C58" s="61" t="s">
        <v>49</v>
      </c>
      <c r="D58" s="61" t="s">
        <v>49</v>
      </c>
      <c r="E58" s="61" t="s">
        <v>49</v>
      </c>
      <c r="F58" s="61" t="s">
        <v>49</v>
      </c>
      <c r="G58" s="61" t="s">
        <v>49</v>
      </c>
      <c r="H58" s="61" t="s">
        <v>49</v>
      </c>
      <c r="I58" s="63">
        <v>0.1</v>
      </c>
      <c r="J58" s="63">
        <v>0</v>
      </c>
      <c r="K58" s="63">
        <v>0.2</v>
      </c>
      <c r="L58" s="63">
        <v>0</v>
      </c>
      <c r="M58" s="61" t="s">
        <v>49</v>
      </c>
      <c r="N58" s="63">
        <v>0.1</v>
      </c>
      <c r="O58" s="61" t="s">
        <v>49</v>
      </c>
      <c r="P58" s="61" t="s">
        <v>49</v>
      </c>
      <c r="Q58" s="61" t="s">
        <v>49</v>
      </c>
      <c r="R58" s="63">
        <v>0.1</v>
      </c>
      <c r="S58" s="63">
        <v>0.1</v>
      </c>
      <c r="T58" s="63">
        <v>0.1</v>
      </c>
      <c r="U58" s="63">
        <v>0.1</v>
      </c>
      <c r="V58" s="63">
        <v>0</v>
      </c>
      <c r="W58" s="63">
        <v>0</v>
      </c>
      <c r="X58" s="63">
        <f>X28/$X$7*100</f>
        <v>0.2556192155134421</v>
      </c>
      <c r="Y58" s="63">
        <f>Y28/$Y$7*100</f>
        <v>0.2719444024777157</v>
      </c>
      <c r="Z58" s="63">
        <f>Z28/$Z$7*100</f>
        <v>0.23275497249259416</v>
      </c>
    </row>
    <row r="59" spans="1:26" s="39" customFormat="1" ht="11.25">
      <c r="A59" s="37" t="s">
        <v>33</v>
      </c>
      <c r="B59" s="38" t="s">
        <v>34</v>
      </c>
      <c r="I59" s="51"/>
      <c r="J59" s="51"/>
      <c r="K59" s="51"/>
      <c r="O59" s="37"/>
      <c r="Q59" s="52"/>
      <c r="R59" s="51"/>
      <c r="S59" s="51"/>
      <c r="X59" s="51"/>
      <c r="Y59" s="51"/>
      <c r="Z59" s="51"/>
    </row>
    <row r="60" spans="1:26" s="6" customFormat="1" ht="12">
      <c r="A60" s="43"/>
      <c r="B60" s="44"/>
      <c r="I60" s="53"/>
      <c r="J60" s="53"/>
      <c r="K60" s="53"/>
      <c r="O60" s="43"/>
      <c r="Q60" s="54"/>
      <c r="R60" s="53"/>
      <c r="S60" s="53"/>
      <c r="X60" s="53"/>
      <c r="Y60" s="53"/>
      <c r="Z60" s="53"/>
    </row>
  </sheetData>
  <sheetProtection/>
  <mergeCells count="58">
    <mergeCell ref="A2:K2"/>
    <mergeCell ref="A3:K3"/>
    <mergeCell ref="A9:B9"/>
    <mergeCell ref="A14:B14"/>
    <mergeCell ref="A11:B11"/>
    <mergeCell ref="A12:B12"/>
    <mergeCell ref="A7:B7"/>
    <mergeCell ref="A5:B6"/>
    <mergeCell ref="A32:K32"/>
    <mergeCell ref="A33:K33"/>
    <mergeCell ref="A15:B15"/>
    <mergeCell ref="A16:B16"/>
    <mergeCell ref="A17:B17"/>
    <mergeCell ref="A24:B24"/>
    <mergeCell ref="A25:B25"/>
    <mergeCell ref="A19:B19"/>
    <mergeCell ref="A20:B20"/>
    <mergeCell ref="A21:B21"/>
    <mergeCell ref="L35:N35"/>
    <mergeCell ref="I35:K35"/>
    <mergeCell ref="F35:H35"/>
    <mergeCell ref="C35:E35"/>
    <mergeCell ref="A22:B22"/>
    <mergeCell ref="A47:B47"/>
    <mergeCell ref="A28:B28"/>
    <mergeCell ref="A23:B23"/>
    <mergeCell ref="A39:B39"/>
    <mergeCell ref="A37:B37"/>
    <mergeCell ref="A35:B36"/>
    <mergeCell ref="A10:B10"/>
    <mergeCell ref="A26:B26"/>
    <mergeCell ref="U5:W5"/>
    <mergeCell ref="R5:T5"/>
    <mergeCell ref="C5:E5"/>
    <mergeCell ref="F5:H5"/>
    <mergeCell ref="I5:K5"/>
    <mergeCell ref="O5:Q5"/>
    <mergeCell ref="L5:N5"/>
    <mergeCell ref="A52:B52"/>
    <mergeCell ref="A40:B40"/>
    <mergeCell ref="A41:B41"/>
    <mergeCell ref="A42:B42"/>
    <mergeCell ref="A51:B51"/>
    <mergeCell ref="A49:B49"/>
    <mergeCell ref="A50:B50"/>
    <mergeCell ref="A44:B44"/>
    <mergeCell ref="A45:B45"/>
    <mergeCell ref="A46:B46"/>
    <mergeCell ref="X5:Z5"/>
    <mergeCell ref="X35:Z35"/>
    <mergeCell ref="A58:B58"/>
    <mergeCell ref="U35:W35"/>
    <mergeCell ref="R35:T35"/>
    <mergeCell ref="O35:Q35"/>
    <mergeCell ref="A53:B53"/>
    <mergeCell ref="A54:B54"/>
    <mergeCell ref="A55:B55"/>
    <mergeCell ref="A56:B56"/>
  </mergeCells>
  <printOptions/>
  <pageMargins left="0.5905511811023623" right="0.5905511811023623" top="0.7874015748031497" bottom="0.7874015748031497" header="0.5118110236220472" footer="0.31496062992125984"/>
  <pageSetup fitToHeight="1" fitToWidth="1" horizontalDpi="600" verticalDpi="600" orientation="landscape" pageOrder="overThenDown" paperSize="8" scale="92" r:id="rId2"/>
  <headerFooter alignWithMargins="0">
    <oddHeader>&amp;L&amp;9第2章　人口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2021-08-31T01:09:27Z</cp:lastPrinted>
  <dcterms:created xsi:type="dcterms:W3CDTF">2004-11-01T00:18:46Z</dcterms:created>
  <dcterms:modified xsi:type="dcterms:W3CDTF">2023-08-31T06:43:43Z</dcterms:modified>
  <cp:category/>
  <cp:version/>
  <cp:contentType/>
  <cp:contentStatus/>
</cp:coreProperties>
</file>