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4章115.中学校" sheetId="1" r:id="rId1"/>
  </sheets>
  <definedNames>
    <definedName name="_xlnm.Print_Area" localSheetId="0">'14章115.中学校'!$A$1:$X$94</definedName>
  </definedNames>
  <calcPr fullCalcOnLoad="1"/>
</workbook>
</file>

<file path=xl/sharedStrings.xml><?xml version="1.0" encoding="utf-8"?>
<sst xmlns="http://schemas.openxmlformats.org/spreadsheetml/2006/main" count="372" uniqueCount="75">
  <si>
    <t>115．　　　　　　中　　　　　　学　　　　　　校</t>
  </si>
  <si>
    <t>（１）　学校数・学級数・生徒数および教職員数</t>
  </si>
  <si>
    <t>（２）　学　年　別　生　徒　数</t>
  </si>
  <si>
    <t>(単位：校・学級・人）</t>
  </si>
  <si>
    <t>（各年5月1日）</t>
  </si>
  <si>
    <t>(単位：人）</t>
  </si>
  <si>
    <t>年</t>
  </si>
  <si>
    <t>学校数</t>
  </si>
  <si>
    <t>学級数</t>
  </si>
  <si>
    <t>生徒数</t>
  </si>
  <si>
    <t>本務教員数</t>
  </si>
  <si>
    <t>本務職員数</t>
  </si>
  <si>
    <t>1学級当たり</t>
  </si>
  <si>
    <t>1教員当たり</t>
  </si>
  <si>
    <t>総　　　　　数</t>
  </si>
  <si>
    <t>1　　　　　年</t>
  </si>
  <si>
    <t>2　　　　　年</t>
  </si>
  <si>
    <t>3　　　　　年</t>
  </si>
  <si>
    <t>生　徒　数</t>
  </si>
  <si>
    <t>計</t>
  </si>
  <si>
    <t>男</t>
  </si>
  <si>
    <t>女</t>
  </si>
  <si>
    <t>昭和45年</t>
  </si>
  <si>
    <t>平成2年</t>
  </si>
  <si>
    <t>資料：</t>
  </si>
  <si>
    <t>宮城県企画部　「学校基本調査報告書」</t>
  </si>
  <si>
    <t>（３）　進　路　別　卒　業　者　数</t>
  </si>
  <si>
    <t>(単位：人・％）</t>
  </si>
  <si>
    <t>（各年５月１日）</t>
  </si>
  <si>
    <t>総　　　　　　　　数</t>
  </si>
  <si>
    <t>進　　　学　　　者</t>
  </si>
  <si>
    <t>教育訓練機関等入学者</t>
  </si>
  <si>
    <t>就　　　職　　　者</t>
  </si>
  <si>
    <t>無　　　業　　　者</t>
  </si>
  <si>
    <t>死　亡　・　不　詳</t>
  </si>
  <si>
    <t>（A）・（B）のうち就職している者（Ｆ）</t>
  </si>
  <si>
    <t>左記Ａのうち他県への進学者</t>
  </si>
  <si>
    <t>進学率</t>
  </si>
  <si>
    <t>就職率</t>
  </si>
  <si>
    <t>（Ａ）</t>
  </si>
  <si>
    <t>（Ｂ）</t>
  </si>
  <si>
    <t>（Ｃ）</t>
  </si>
  <si>
    <t>（Ｄ）</t>
  </si>
  <si>
    <t>（Ｅ）</t>
  </si>
  <si>
    <t>（A）のうち</t>
  </si>
  <si>
    <t>（B）のうち</t>
  </si>
  <si>
    <t>…</t>
  </si>
  <si>
    <t>―</t>
  </si>
  <si>
    <t>3.8</t>
  </si>
  <si>
    <t>3.2</t>
  </si>
  <si>
    <t>2.4</t>
  </si>
  <si>
    <t>3.9</t>
  </si>
  <si>
    <t>1.1</t>
  </si>
  <si>
    <t>1.9</t>
  </si>
  <si>
    <t>2.6</t>
  </si>
  <si>
    <t>1.8</t>
  </si>
  <si>
    <t>1.5</t>
  </si>
  <si>
    <t>1.7</t>
  </si>
  <si>
    <t>0.7</t>
  </si>
  <si>
    <t>1.3</t>
  </si>
  <si>
    <t>0.4</t>
  </si>
  <si>
    <t>注：</t>
  </si>
  <si>
    <t>（１）　教育訓練機関等入学者とは、専修・各種学校または公共職業訓練施設等に入学した者をいう。</t>
  </si>
  <si>
    <t>（２）　進学率は（Ａ）／総数×100、就職率は（Ｃ）＋（Ｆ）／総数×100。</t>
  </si>
  <si>
    <t>0.4</t>
  </si>
  <si>
    <t>0.8</t>
  </si>
  <si>
    <t>0.0</t>
  </si>
  <si>
    <t>―</t>
  </si>
  <si>
    <t>0.4</t>
  </si>
  <si>
    <t>0.9</t>
  </si>
  <si>
    <t>0.0</t>
  </si>
  <si>
    <t>令和元年</t>
  </si>
  <si>
    <t>　―</t>
  </si>
  <si>
    <t>「宮城県の令和4年度学校基本調査結果」</t>
  </si>
  <si>
    <t>令和４年度において、無業者の数値は調査結果報告書「F　左記以外の者」より取得した。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</si>
</sst>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  <numFmt numFmtId="215" formatCode="#,###;\-#,###;\-"/>
  </numFmts>
  <fonts count="44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4" fillId="0" borderId="0" xfId="49" applyFont="1" applyAlignment="1">
      <alignment vertical="center"/>
    </xf>
    <xf numFmtId="195" fontId="4" fillId="0" borderId="0" xfId="0" applyNumberFormat="1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195" fontId="7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196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38" fontId="4" fillId="0" borderId="21" xfId="49" applyFont="1" applyBorder="1" applyAlignment="1">
      <alignment vertical="center"/>
    </xf>
    <xf numFmtId="196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95" fontId="4" fillId="0" borderId="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95" fontId="4" fillId="0" borderId="10" xfId="0" applyNumberFormat="1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196" fontId="4" fillId="0" borderId="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96" fontId="4" fillId="0" borderId="10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X95"/>
  <sheetViews>
    <sheetView tabSelected="1" zoomScale="85" zoomScaleNormal="85" zoomScaleSheetLayoutView="75" zoomScalePageLayoutView="0" workbookViewId="0" topLeftCell="A1">
      <selection activeCell="Y67" sqref="Y1:CA16384"/>
    </sheetView>
  </sheetViews>
  <sheetFormatPr defaultColWidth="9.00390625" defaultRowHeight="13.5"/>
  <cols>
    <col min="1" max="1" width="12.625" style="2" customWidth="1"/>
    <col min="2" max="2" width="10.125" style="2" customWidth="1"/>
    <col min="3" max="3" width="11.00390625" style="2" customWidth="1"/>
    <col min="4" max="4" width="11.50390625" style="2" customWidth="1"/>
    <col min="5" max="5" width="9.50390625" style="2" customWidth="1"/>
    <col min="6" max="6" width="10.00390625" style="2" customWidth="1"/>
    <col min="7" max="7" width="12.875" style="2" customWidth="1"/>
    <col min="8" max="8" width="9.50390625" style="2" customWidth="1"/>
    <col min="9" max="9" width="11.25390625" style="2" customWidth="1"/>
    <col min="10" max="10" width="9.125" style="2" customWidth="1"/>
    <col min="11" max="11" width="10.50390625" style="2" customWidth="1"/>
    <col min="12" max="12" width="9.50390625" style="2" customWidth="1"/>
    <col min="13" max="13" width="9.75390625" style="2" customWidth="1"/>
    <col min="14" max="14" width="11.625" style="2" customWidth="1"/>
    <col min="15" max="15" width="10.75390625" style="2" customWidth="1"/>
    <col min="16" max="16" width="10.25390625" style="2" customWidth="1"/>
    <col min="17" max="17" width="8.125" style="2" customWidth="1"/>
    <col min="18" max="20" width="7.625" style="2" customWidth="1"/>
    <col min="21" max="22" width="8.625" style="2" customWidth="1"/>
    <col min="23" max="16384" width="9.00390625" style="2" customWidth="1"/>
  </cols>
  <sheetData>
    <row r="1" ht="13.5">
      <c r="A1" s="1"/>
    </row>
    <row r="2" spans="1:9" ht="13.5">
      <c r="A2" s="56" t="s">
        <v>0</v>
      </c>
      <c r="B2" s="56"/>
      <c r="C2" s="56"/>
      <c r="D2" s="56"/>
      <c r="E2" s="56"/>
      <c r="F2" s="56"/>
      <c r="G2" s="56"/>
      <c r="H2" s="56"/>
      <c r="I2" s="56"/>
    </row>
    <row r="3" spans="1:22" ht="13.5">
      <c r="A3" s="63" t="s">
        <v>1</v>
      </c>
      <c r="B3" s="63"/>
      <c r="C3" s="63"/>
      <c r="D3" s="63"/>
      <c r="E3" s="63"/>
      <c r="F3" s="63"/>
      <c r="G3" s="63"/>
      <c r="H3" s="63"/>
      <c r="J3" s="63" t="s">
        <v>2</v>
      </c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3" ht="14.25" thickBot="1">
      <c r="A4" s="3" t="s">
        <v>3</v>
      </c>
      <c r="B4" s="3"/>
      <c r="C4" s="3"/>
      <c r="D4" s="3"/>
      <c r="E4" s="3"/>
      <c r="F4" s="3"/>
      <c r="G4" s="67" t="s">
        <v>4</v>
      </c>
      <c r="H4" s="67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67" t="s">
        <v>4</v>
      </c>
      <c r="V4" s="67"/>
      <c r="W4" s="4"/>
    </row>
    <row r="5" spans="1:23" ht="13.5">
      <c r="A5" s="68" t="s">
        <v>6</v>
      </c>
      <c r="B5" s="59" t="s">
        <v>7</v>
      </c>
      <c r="C5" s="59" t="s">
        <v>8</v>
      </c>
      <c r="D5" s="59" t="s">
        <v>9</v>
      </c>
      <c r="E5" s="61" t="s">
        <v>10</v>
      </c>
      <c r="F5" s="61" t="s">
        <v>11</v>
      </c>
      <c r="G5" s="5" t="s">
        <v>12</v>
      </c>
      <c r="H5" s="6" t="s">
        <v>13</v>
      </c>
      <c r="J5" s="57" t="s">
        <v>6</v>
      </c>
      <c r="K5" s="60" t="s">
        <v>14</v>
      </c>
      <c r="L5" s="60"/>
      <c r="M5" s="60"/>
      <c r="N5" s="60" t="s">
        <v>15</v>
      </c>
      <c r="O5" s="60"/>
      <c r="P5" s="60"/>
      <c r="Q5" s="60" t="s">
        <v>16</v>
      </c>
      <c r="R5" s="60"/>
      <c r="S5" s="60"/>
      <c r="T5" s="60" t="s">
        <v>17</v>
      </c>
      <c r="U5" s="60"/>
      <c r="V5" s="69"/>
      <c r="W5" s="4"/>
    </row>
    <row r="6" spans="1:23" ht="13.5">
      <c r="A6" s="58"/>
      <c r="B6" s="60"/>
      <c r="C6" s="60"/>
      <c r="D6" s="60"/>
      <c r="E6" s="62"/>
      <c r="F6" s="62"/>
      <c r="G6" s="8" t="s">
        <v>18</v>
      </c>
      <c r="H6" s="9" t="s">
        <v>18</v>
      </c>
      <c r="J6" s="58"/>
      <c r="K6" s="10" t="s">
        <v>19</v>
      </c>
      <c r="L6" s="10" t="s">
        <v>20</v>
      </c>
      <c r="M6" s="10" t="s">
        <v>21</v>
      </c>
      <c r="N6" s="10" t="s">
        <v>19</v>
      </c>
      <c r="O6" s="10" t="s">
        <v>20</v>
      </c>
      <c r="P6" s="10" t="s">
        <v>21</v>
      </c>
      <c r="Q6" s="10" t="s">
        <v>19</v>
      </c>
      <c r="R6" s="10" t="s">
        <v>20</v>
      </c>
      <c r="S6" s="10" t="s">
        <v>21</v>
      </c>
      <c r="T6" s="10" t="s">
        <v>19</v>
      </c>
      <c r="U6" s="10" t="s">
        <v>20</v>
      </c>
      <c r="V6" s="11" t="s">
        <v>21</v>
      </c>
      <c r="W6" s="4"/>
    </row>
    <row r="7" spans="1:23" ht="13.5">
      <c r="A7" s="12" t="s">
        <v>22</v>
      </c>
      <c r="B7" s="2">
        <v>2</v>
      </c>
      <c r="C7" s="2">
        <v>25</v>
      </c>
      <c r="D7" s="13">
        <v>955</v>
      </c>
      <c r="E7" s="2">
        <v>51</v>
      </c>
      <c r="F7" s="2">
        <v>7</v>
      </c>
      <c r="G7" s="14">
        <f>D7/C7</f>
        <v>38.2</v>
      </c>
      <c r="H7" s="14">
        <f>D7/E7</f>
        <v>18.725490196078432</v>
      </c>
      <c r="J7" s="12" t="s">
        <v>22</v>
      </c>
      <c r="K7" s="13" t="e">
        <f>N7+Q7+T7+W9+#REF!+#REF!</f>
        <v>#REF!</v>
      </c>
      <c r="L7" s="13">
        <f aca="true" t="shared" si="0" ref="L7:M11">O7+R7+U7</f>
        <v>480</v>
      </c>
      <c r="M7" s="13">
        <f t="shared" si="0"/>
        <v>475</v>
      </c>
      <c r="N7" s="13">
        <f>O7+P7</f>
        <v>290</v>
      </c>
      <c r="O7" s="13">
        <v>145</v>
      </c>
      <c r="P7" s="13">
        <v>145</v>
      </c>
      <c r="Q7" s="13">
        <f>R7+S7</f>
        <v>323</v>
      </c>
      <c r="R7" s="13">
        <v>165</v>
      </c>
      <c r="S7" s="13">
        <v>158</v>
      </c>
      <c r="T7" s="13">
        <f>U7+V7</f>
        <v>342</v>
      </c>
      <c r="U7" s="13">
        <v>170</v>
      </c>
      <c r="V7" s="13">
        <v>172</v>
      </c>
      <c r="W7" s="4"/>
    </row>
    <row r="8" spans="1:22" ht="13.5">
      <c r="A8" s="7">
        <v>50</v>
      </c>
      <c r="B8" s="2">
        <v>2</v>
      </c>
      <c r="C8" s="2">
        <v>24</v>
      </c>
      <c r="D8" s="13">
        <v>815</v>
      </c>
      <c r="E8" s="2">
        <v>43</v>
      </c>
      <c r="F8" s="2">
        <v>7</v>
      </c>
      <c r="G8" s="14">
        <f>D8/C8</f>
        <v>33.958333333333336</v>
      </c>
      <c r="H8" s="14">
        <f>D8/E8</f>
        <v>18.953488372093023</v>
      </c>
      <c r="J8" s="7">
        <v>50</v>
      </c>
      <c r="K8" s="13" t="e">
        <f>N8+Q8+T8+W10+#REF!+#REF!</f>
        <v>#REF!</v>
      </c>
      <c r="L8" s="13">
        <f t="shared" si="0"/>
        <v>458</v>
      </c>
      <c r="M8" s="13">
        <f t="shared" si="0"/>
        <v>357</v>
      </c>
      <c r="N8" s="13">
        <f>O8+P8</f>
        <v>247</v>
      </c>
      <c r="O8" s="13">
        <v>132</v>
      </c>
      <c r="P8" s="13">
        <v>115</v>
      </c>
      <c r="Q8" s="13">
        <f>R8+S8</f>
        <v>306</v>
      </c>
      <c r="R8" s="13">
        <v>177</v>
      </c>
      <c r="S8" s="13">
        <v>129</v>
      </c>
      <c r="T8" s="13">
        <f>U8+V8</f>
        <v>262</v>
      </c>
      <c r="U8" s="13">
        <v>149</v>
      </c>
      <c r="V8" s="13">
        <v>113</v>
      </c>
    </row>
    <row r="9" spans="1:22" ht="13.5">
      <c r="A9" s="7">
        <v>55</v>
      </c>
      <c r="B9" s="2">
        <v>2</v>
      </c>
      <c r="C9" s="2">
        <v>21</v>
      </c>
      <c r="D9" s="13">
        <v>819</v>
      </c>
      <c r="E9" s="2">
        <v>39</v>
      </c>
      <c r="F9" s="2">
        <v>7</v>
      </c>
      <c r="G9" s="14">
        <f>D9/C9</f>
        <v>39</v>
      </c>
      <c r="H9" s="14">
        <f>D9/E9</f>
        <v>21</v>
      </c>
      <c r="J9" s="7">
        <v>55</v>
      </c>
      <c r="K9" s="13" t="e">
        <f>N9+Q9+T9+W11+#REF!+#REF!</f>
        <v>#REF!</v>
      </c>
      <c r="L9" s="13">
        <f t="shared" si="0"/>
        <v>395</v>
      </c>
      <c r="M9" s="13">
        <f t="shared" si="0"/>
        <v>424</v>
      </c>
      <c r="N9" s="13">
        <f>O9+P9</f>
        <v>325</v>
      </c>
      <c r="O9" s="13">
        <v>150</v>
      </c>
      <c r="P9" s="13">
        <v>175</v>
      </c>
      <c r="Q9" s="13">
        <f>R9+S9</f>
        <v>231</v>
      </c>
      <c r="R9" s="13">
        <v>114</v>
      </c>
      <c r="S9" s="13">
        <v>117</v>
      </c>
      <c r="T9" s="13">
        <f>U9+V9</f>
        <v>263</v>
      </c>
      <c r="U9" s="13">
        <v>131</v>
      </c>
      <c r="V9" s="13">
        <v>132</v>
      </c>
    </row>
    <row r="10" spans="1:22" ht="13.5">
      <c r="A10" s="7">
        <v>60</v>
      </c>
      <c r="B10" s="2">
        <v>2</v>
      </c>
      <c r="C10" s="2">
        <v>24</v>
      </c>
      <c r="D10" s="13">
        <v>970</v>
      </c>
      <c r="E10" s="2">
        <v>46</v>
      </c>
      <c r="F10" s="2">
        <v>7</v>
      </c>
      <c r="G10" s="14">
        <f>D10/C10</f>
        <v>40.416666666666664</v>
      </c>
      <c r="H10" s="14">
        <f>D10/E10</f>
        <v>21.08695652173913</v>
      </c>
      <c r="J10" s="7">
        <v>60</v>
      </c>
      <c r="K10" s="13">
        <v>970</v>
      </c>
      <c r="L10" s="13">
        <f t="shared" si="0"/>
        <v>498</v>
      </c>
      <c r="M10" s="13">
        <f t="shared" si="0"/>
        <v>472</v>
      </c>
      <c r="N10" s="13">
        <f>O10+P10</f>
        <v>318</v>
      </c>
      <c r="O10" s="13">
        <v>168</v>
      </c>
      <c r="P10" s="13">
        <v>150</v>
      </c>
      <c r="Q10" s="13">
        <f>R10+S10</f>
        <v>356</v>
      </c>
      <c r="R10" s="13">
        <v>174</v>
      </c>
      <c r="S10" s="13">
        <v>182</v>
      </c>
      <c r="T10" s="13">
        <f>U10+V10</f>
        <v>296</v>
      </c>
      <c r="U10" s="13">
        <v>156</v>
      </c>
      <c r="V10" s="13">
        <v>140</v>
      </c>
    </row>
    <row r="11" spans="1:22" ht="13.5">
      <c r="A11" s="7" t="s">
        <v>23</v>
      </c>
      <c r="B11" s="2">
        <v>2</v>
      </c>
      <c r="C11" s="2">
        <v>28</v>
      </c>
      <c r="D11" s="13">
        <v>1020</v>
      </c>
      <c r="E11" s="2">
        <v>57</v>
      </c>
      <c r="F11" s="2">
        <v>7</v>
      </c>
      <c r="G11" s="14">
        <v>37</v>
      </c>
      <c r="H11" s="14">
        <f>D11/E11</f>
        <v>17.894736842105264</v>
      </c>
      <c r="J11" s="7" t="s">
        <v>23</v>
      </c>
      <c r="K11" s="13">
        <v>1020</v>
      </c>
      <c r="L11" s="13">
        <f t="shared" si="0"/>
        <v>555</v>
      </c>
      <c r="M11" s="13">
        <f t="shared" si="0"/>
        <v>465</v>
      </c>
      <c r="N11" s="13">
        <f>O11+P11</f>
        <v>334</v>
      </c>
      <c r="O11" s="13">
        <v>182</v>
      </c>
      <c r="P11" s="13">
        <v>152</v>
      </c>
      <c r="Q11" s="13">
        <f>R11+S11</f>
        <v>329</v>
      </c>
      <c r="R11" s="13">
        <v>174</v>
      </c>
      <c r="S11" s="13">
        <v>155</v>
      </c>
      <c r="T11" s="13">
        <f>U11+V11</f>
        <v>357</v>
      </c>
      <c r="U11" s="13">
        <v>199</v>
      </c>
      <c r="V11" s="13">
        <v>158</v>
      </c>
    </row>
    <row r="12" spans="1:22" ht="13.5">
      <c r="A12" s="7"/>
      <c r="D12" s="13"/>
      <c r="G12" s="14"/>
      <c r="H12" s="14"/>
      <c r="J12" s="7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3.5">
      <c r="A13" s="7">
        <v>7</v>
      </c>
      <c r="B13" s="2">
        <v>2</v>
      </c>
      <c r="C13" s="2">
        <v>31</v>
      </c>
      <c r="D13" s="13">
        <v>996</v>
      </c>
      <c r="E13" s="2">
        <v>65</v>
      </c>
      <c r="F13" s="2">
        <v>8</v>
      </c>
      <c r="G13" s="14">
        <f>D13/C13</f>
        <v>32.12903225806452</v>
      </c>
      <c r="H13" s="14">
        <f>D13/E13</f>
        <v>15.323076923076924</v>
      </c>
      <c r="J13" s="7">
        <v>7</v>
      </c>
      <c r="K13" s="13" t="e">
        <f>N13+Q13+T13+W15+#REF!+#REF!</f>
        <v>#REF!</v>
      </c>
      <c r="L13" s="13">
        <f>O13+R13+U13</f>
        <v>535</v>
      </c>
      <c r="M13" s="13">
        <f>P13+S13+V13</f>
        <v>461</v>
      </c>
      <c r="N13" s="13">
        <f>O13+P13</f>
        <v>342</v>
      </c>
      <c r="O13" s="13">
        <v>192</v>
      </c>
      <c r="P13" s="13">
        <v>150</v>
      </c>
      <c r="Q13" s="13">
        <f>R13+S13</f>
        <v>342</v>
      </c>
      <c r="R13" s="13">
        <v>182</v>
      </c>
      <c r="S13" s="13">
        <v>160</v>
      </c>
      <c r="T13" s="13">
        <f>U13+V13</f>
        <v>312</v>
      </c>
      <c r="U13" s="13">
        <v>161</v>
      </c>
      <c r="V13" s="13">
        <v>151</v>
      </c>
    </row>
    <row r="14" spans="1:22" ht="13.5">
      <c r="A14" s="7">
        <v>8</v>
      </c>
      <c r="B14" s="2">
        <v>2</v>
      </c>
      <c r="C14" s="2">
        <v>32</v>
      </c>
      <c r="D14" s="13">
        <v>1018</v>
      </c>
      <c r="E14" s="2">
        <v>64</v>
      </c>
      <c r="F14" s="2">
        <v>8</v>
      </c>
      <c r="G14" s="14">
        <f>D14/C14</f>
        <v>31.8125</v>
      </c>
      <c r="H14" s="14">
        <f>D14/E14</f>
        <v>15.90625</v>
      </c>
      <c r="J14" s="7">
        <v>8</v>
      </c>
      <c r="K14" s="13" t="e">
        <f>N14+Q14+T14+W16+#REF!+#REF!</f>
        <v>#REF!</v>
      </c>
      <c r="L14" s="13">
        <f>O14+R14+U14</f>
        <v>535</v>
      </c>
      <c r="M14" s="13">
        <f>P14+S14+V14</f>
        <v>483</v>
      </c>
      <c r="N14" s="13">
        <f>O14+P14</f>
        <v>334</v>
      </c>
      <c r="O14" s="13">
        <v>162</v>
      </c>
      <c r="P14" s="13">
        <v>172</v>
      </c>
      <c r="Q14" s="13">
        <f>R14+S14</f>
        <v>340</v>
      </c>
      <c r="R14" s="13">
        <v>191</v>
      </c>
      <c r="S14" s="13">
        <v>149</v>
      </c>
      <c r="T14" s="13">
        <f>U14+V14</f>
        <v>344</v>
      </c>
      <c r="U14" s="13">
        <v>182</v>
      </c>
      <c r="V14" s="13">
        <v>162</v>
      </c>
    </row>
    <row r="15" spans="1:22" ht="13.5">
      <c r="A15" s="7">
        <v>9</v>
      </c>
      <c r="B15" s="2">
        <v>2</v>
      </c>
      <c r="C15" s="2">
        <v>30</v>
      </c>
      <c r="D15" s="13">
        <v>972</v>
      </c>
      <c r="E15" s="2">
        <v>62</v>
      </c>
      <c r="F15" s="2">
        <v>8</v>
      </c>
      <c r="G15" s="14">
        <f>D15/C15</f>
        <v>32.4</v>
      </c>
      <c r="H15" s="14">
        <f>D15/E15</f>
        <v>15.67741935483871</v>
      </c>
      <c r="J15" s="7">
        <v>9</v>
      </c>
      <c r="K15" s="13" t="e">
        <f>N15+Q15+T15+W17+#REF!+#REF!</f>
        <v>#REF!</v>
      </c>
      <c r="L15" s="13">
        <f aca="true" t="shared" si="1" ref="L15:M20">O15+R15+U15</f>
        <v>500</v>
      </c>
      <c r="M15" s="13">
        <f t="shared" si="1"/>
        <v>472</v>
      </c>
      <c r="N15" s="13">
        <f>O15+P15</f>
        <v>301</v>
      </c>
      <c r="O15" s="13">
        <v>149</v>
      </c>
      <c r="P15" s="13">
        <v>152</v>
      </c>
      <c r="Q15" s="13">
        <f>R15+S15</f>
        <v>331</v>
      </c>
      <c r="R15" s="13">
        <v>161</v>
      </c>
      <c r="S15" s="13">
        <v>170</v>
      </c>
      <c r="T15" s="13">
        <f>U15+V15</f>
        <v>340</v>
      </c>
      <c r="U15" s="13">
        <v>190</v>
      </c>
      <c r="V15" s="13">
        <v>150</v>
      </c>
    </row>
    <row r="16" spans="1:22" ht="13.5">
      <c r="A16" s="7">
        <v>10</v>
      </c>
      <c r="B16" s="2">
        <v>2</v>
      </c>
      <c r="C16" s="2">
        <v>27</v>
      </c>
      <c r="D16" s="13">
        <v>906</v>
      </c>
      <c r="E16" s="2">
        <v>55</v>
      </c>
      <c r="F16" s="2">
        <v>8</v>
      </c>
      <c r="G16" s="14">
        <f>D16/C16</f>
        <v>33.55555555555556</v>
      </c>
      <c r="H16" s="14">
        <f>D16/E16</f>
        <v>16.472727272727273</v>
      </c>
      <c r="J16" s="7">
        <v>10</v>
      </c>
      <c r="K16" s="13" t="e">
        <f>N16+Q16+T16+W19+#REF!+#REF!</f>
        <v>#REF!</v>
      </c>
      <c r="L16" s="13">
        <f t="shared" si="1"/>
        <v>448</v>
      </c>
      <c r="M16" s="13">
        <f t="shared" si="1"/>
        <v>458</v>
      </c>
      <c r="N16" s="13">
        <f>O16+P16</f>
        <v>276</v>
      </c>
      <c r="O16" s="13">
        <v>139</v>
      </c>
      <c r="P16" s="13">
        <v>137</v>
      </c>
      <c r="Q16" s="13">
        <f>R16+S16</f>
        <v>298</v>
      </c>
      <c r="R16" s="13">
        <v>148</v>
      </c>
      <c r="S16" s="13">
        <v>150</v>
      </c>
      <c r="T16" s="13">
        <f>U16+V16</f>
        <v>332</v>
      </c>
      <c r="U16" s="13">
        <v>161</v>
      </c>
      <c r="V16" s="13">
        <v>171</v>
      </c>
    </row>
    <row r="17" spans="1:22" ht="13.5">
      <c r="A17" s="7">
        <v>11</v>
      </c>
      <c r="B17" s="2">
        <v>2</v>
      </c>
      <c r="C17" s="2">
        <v>27</v>
      </c>
      <c r="D17" s="13">
        <v>871</v>
      </c>
      <c r="E17" s="2">
        <v>59</v>
      </c>
      <c r="F17" s="2">
        <v>7</v>
      </c>
      <c r="G17" s="14">
        <f>D17/C17</f>
        <v>32.25925925925926</v>
      </c>
      <c r="H17" s="14">
        <f>D17/E17</f>
        <v>14.76271186440678</v>
      </c>
      <c r="J17" s="7">
        <v>11</v>
      </c>
      <c r="K17" s="13" t="e">
        <f>N17+Q17+T17+W20+#REF!+#REF!</f>
        <v>#REF!</v>
      </c>
      <c r="L17" s="13">
        <f t="shared" si="1"/>
        <v>435</v>
      </c>
      <c r="M17" s="13">
        <f t="shared" si="1"/>
        <v>436</v>
      </c>
      <c r="N17" s="13">
        <f>O17+P17</f>
        <v>300</v>
      </c>
      <c r="O17" s="13">
        <v>150</v>
      </c>
      <c r="P17" s="13">
        <v>150</v>
      </c>
      <c r="Q17" s="13">
        <f>R17+S17</f>
        <v>273</v>
      </c>
      <c r="R17" s="13">
        <v>136</v>
      </c>
      <c r="S17" s="13">
        <v>137</v>
      </c>
      <c r="T17" s="13">
        <f>U17+V17</f>
        <v>298</v>
      </c>
      <c r="U17" s="13">
        <v>149</v>
      </c>
      <c r="V17" s="13">
        <v>149</v>
      </c>
    </row>
    <row r="18" spans="1:22" ht="13.5">
      <c r="A18" s="7"/>
      <c r="D18" s="13"/>
      <c r="G18" s="14"/>
      <c r="H18" s="14"/>
      <c r="J18" s="7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3.5">
      <c r="A19" s="7">
        <v>12</v>
      </c>
      <c r="B19" s="2">
        <v>2</v>
      </c>
      <c r="C19" s="2">
        <v>26</v>
      </c>
      <c r="D19" s="13">
        <v>856</v>
      </c>
      <c r="E19" s="2">
        <v>58</v>
      </c>
      <c r="F19" s="2">
        <v>7</v>
      </c>
      <c r="G19" s="14">
        <f>D19/C19</f>
        <v>32.92307692307692</v>
      </c>
      <c r="H19" s="14">
        <f>D19/E19</f>
        <v>14.758620689655173</v>
      </c>
      <c r="J19" s="7">
        <v>12</v>
      </c>
      <c r="K19" s="13" t="e">
        <f>N19+Q19+T19+W21+#REF!+#REF!</f>
        <v>#REF!</v>
      </c>
      <c r="L19" s="13">
        <f t="shared" si="1"/>
        <v>441</v>
      </c>
      <c r="M19" s="13">
        <f t="shared" si="1"/>
        <v>415</v>
      </c>
      <c r="N19" s="13">
        <f>O19+P19</f>
        <v>283</v>
      </c>
      <c r="O19" s="13">
        <v>155</v>
      </c>
      <c r="P19" s="13">
        <v>128</v>
      </c>
      <c r="Q19" s="13">
        <f>R19+S19</f>
        <v>302</v>
      </c>
      <c r="R19" s="13">
        <v>152</v>
      </c>
      <c r="S19" s="13">
        <v>150</v>
      </c>
      <c r="T19" s="13">
        <f>U19+V19</f>
        <v>271</v>
      </c>
      <c r="U19" s="13">
        <v>134</v>
      </c>
      <c r="V19" s="13">
        <v>137</v>
      </c>
    </row>
    <row r="20" spans="1:22" ht="13.5">
      <c r="A20" s="7">
        <v>13</v>
      </c>
      <c r="B20" s="2">
        <v>2</v>
      </c>
      <c r="C20" s="2">
        <v>26</v>
      </c>
      <c r="D20" s="13">
        <v>837</v>
      </c>
      <c r="E20" s="2">
        <v>59</v>
      </c>
      <c r="F20" s="2">
        <v>7</v>
      </c>
      <c r="G20" s="14">
        <f>D20/C20</f>
        <v>32.19230769230769</v>
      </c>
      <c r="H20" s="14">
        <f>D20/E20</f>
        <v>14.186440677966102</v>
      </c>
      <c r="J20" s="7">
        <v>13</v>
      </c>
      <c r="K20" s="13">
        <v>837</v>
      </c>
      <c r="L20" s="13">
        <f t="shared" si="1"/>
        <v>434</v>
      </c>
      <c r="M20" s="13">
        <f t="shared" si="1"/>
        <v>403</v>
      </c>
      <c r="N20" s="13">
        <f>O20+P20</f>
        <v>251</v>
      </c>
      <c r="O20" s="13">
        <v>129</v>
      </c>
      <c r="P20" s="13">
        <v>122</v>
      </c>
      <c r="Q20" s="13">
        <f>R20+S20</f>
        <v>282</v>
      </c>
      <c r="R20" s="13">
        <v>154</v>
      </c>
      <c r="S20" s="13">
        <v>128</v>
      </c>
      <c r="T20" s="13">
        <f>U20+V20</f>
        <v>304</v>
      </c>
      <c r="U20" s="13">
        <v>151</v>
      </c>
      <c r="V20" s="13">
        <v>153</v>
      </c>
    </row>
    <row r="21" spans="1:22" ht="13.5">
      <c r="A21" s="7">
        <v>14</v>
      </c>
      <c r="B21" s="4">
        <v>2</v>
      </c>
      <c r="C21" s="4">
        <v>25</v>
      </c>
      <c r="D21" s="15">
        <v>787</v>
      </c>
      <c r="E21" s="4">
        <v>59</v>
      </c>
      <c r="F21" s="4">
        <v>7</v>
      </c>
      <c r="G21" s="14">
        <v>32</v>
      </c>
      <c r="H21" s="14">
        <f>D21/E21</f>
        <v>13.338983050847459</v>
      </c>
      <c r="I21" s="4"/>
      <c r="J21" s="7">
        <v>14</v>
      </c>
      <c r="K21" s="13" t="e">
        <f>N21+Q21+T21+W46+#REF!+#REF!</f>
        <v>#REF!</v>
      </c>
      <c r="L21" s="15">
        <f>O21+R21+U21</f>
        <v>404</v>
      </c>
      <c r="M21" s="15">
        <f>P21+S21+V21</f>
        <v>383</v>
      </c>
      <c r="N21" s="15">
        <f>O21+P21</f>
        <v>254</v>
      </c>
      <c r="O21" s="15">
        <v>124</v>
      </c>
      <c r="P21" s="15">
        <v>130</v>
      </c>
      <c r="Q21" s="15">
        <f>R21+S21</f>
        <v>250</v>
      </c>
      <c r="R21" s="15">
        <v>128</v>
      </c>
      <c r="S21" s="15">
        <v>122</v>
      </c>
      <c r="T21" s="15">
        <f>U21+V21</f>
        <v>283</v>
      </c>
      <c r="U21" s="15">
        <v>152</v>
      </c>
      <c r="V21" s="15">
        <v>131</v>
      </c>
    </row>
    <row r="22" spans="1:22" ht="13.5">
      <c r="A22" s="7">
        <v>15</v>
      </c>
      <c r="B22" s="4">
        <v>2</v>
      </c>
      <c r="C22" s="4">
        <v>24</v>
      </c>
      <c r="D22" s="15">
        <v>749</v>
      </c>
      <c r="E22" s="4">
        <v>57</v>
      </c>
      <c r="F22" s="4">
        <v>7</v>
      </c>
      <c r="G22" s="14">
        <v>31</v>
      </c>
      <c r="H22" s="14">
        <f>D22/E22</f>
        <v>13.140350877192983</v>
      </c>
      <c r="I22" s="4"/>
      <c r="J22" s="7">
        <v>15</v>
      </c>
      <c r="K22" s="13">
        <v>749</v>
      </c>
      <c r="L22" s="15">
        <v>373</v>
      </c>
      <c r="M22" s="15">
        <v>376</v>
      </c>
      <c r="N22" s="15">
        <v>242</v>
      </c>
      <c r="O22" s="15">
        <v>121</v>
      </c>
      <c r="P22" s="15">
        <v>121</v>
      </c>
      <c r="Q22" s="15">
        <v>257</v>
      </c>
      <c r="R22" s="15">
        <v>124</v>
      </c>
      <c r="S22" s="15">
        <v>133</v>
      </c>
      <c r="T22" s="15">
        <v>250</v>
      </c>
      <c r="U22" s="15">
        <v>128</v>
      </c>
      <c r="V22" s="15">
        <v>122</v>
      </c>
    </row>
    <row r="23" spans="1:22" ht="13.5">
      <c r="A23" s="7">
        <v>16</v>
      </c>
      <c r="B23" s="4">
        <v>2</v>
      </c>
      <c r="C23" s="4">
        <v>23</v>
      </c>
      <c r="D23" s="15">
        <v>729</v>
      </c>
      <c r="E23" s="4">
        <v>55</v>
      </c>
      <c r="F23" s="4">
        <v>7</v>
      </c>
      <c r="G23" s="14">
        <v>32</v>
      </c>
      <c r="H23" s="14">
        <f>D23/E23</f>
        <v>13.254545454545454</v>
      </c>
      <c r="I23" s="4"/>
      <c r="J23" s="7">
        <v>16</v>
      </c>
      <c r="K23" s="13">
        <v>729</v>
      </c>
      <c r="L23" s="15">
        <v>371</v>
      </c>
      <c r="M23" s="15">
        <v>358</v>
      </c>
      <c r="N23" s="15">
        <v>231</v>
      </c>
      <c r="O23" s="15">
        <v>126</v>
      </c>
      <c r="P23" s="15">
        <v>105</v>
      </c>
      <c r="Q23" s="15">
        <v>240</v>
      </c>
      <c r="R23" s="15">
        <v>121</v>
      </c>
      <c r="S23" s="15">
        <v>119</v>
      </c>
      <c r="T23" s="15">
        <v>258</v>
      </c>
      <c r="U23" s="15">
        <v>124</v>
      </c>
      <c r="V23" s="15">
        <v>134</v>
      </c>
    </row>
    <row r="24" spans="1:22" ht="13.5">
      <c r="A24" s="7"/>
      <c r="B24" s="4"/>
      <c r="C24" s="4"/>
      <c r="D24" s="15"/>
      <c r="E24" s="4"/>
      <c r="F24" s="4"/>
      <c r="G24" s="14"/>
      <c r="H24" s="14"/>
      <c r="I24" s="4"/>
      <c r="J24" s="7"/>
      <c r="K24" s="13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3.5">
      <c r="A25" s="7">
        <v>17</v>
      </c>
      <c r="B25" s="4">
        <v>2</v>
      </c>
      <c r="C25" s="4">
        <v>24</v>
      </c>
      <c r="D25" s="15">
        <v>721</v>
      </c>
      <c r="E25" s="4">
        <v>54</v>
      </c>
      <c r="F25" s="4">
        <v>7</v>
      </c>
      <c r="G25" s="14">
        <v>30</v>
      </c>
      <c r="H25" s="14">
        <f>D25/E25</f>
        <v>13.351851851851851</v>
      </c>
      <c r="I25" s="4"/>
      <c r="J25" s="7">
        <v>17</v>
      </c>
      <c r="K25" s="13">
        <v>721</v>
      </c>
      <c r="L25" s="15">
        <v>372</v>
      </c>
      <c r="M25" s="15">
        <v>349</v>
      </c>
      <c r="N25" s="15">
        <v>246</v>
      </c>
      <c r="O25" s="15">
        <v>124</v>
      </c>
      <c r="P25" s="15">
        <v>122</v>
      </c>
      <c r="Q25" s="15">
        <v>231</v>
      </c>
      <c r="R25" s="15">
        <v>127</v>
      </c>
      <c r="S25" s="15">
        <v>104</v>
      </c>
      <c r="T25" s="15">
        <v>244</v>
      </c>
      <c r="U25" s="15">
        <v>121</v>
      </c>
      <c r="V25" s="15">
        <v>123</v>
      </c>
    </row>
    <row r="26" spans="1:22" ht="13.5">
      <c r="A26" s="24">
        <v>18</v>
      </c>
      <c r="B26" s="33">
        <v>2</v>
      </c>
      <c r="C26" s="4">
        <v>24</v>
      </c>
      <c r="D26" s="15">
        <v>691</v>
      </c>
      <c r="E26" s="4">
        <v>53</v>
      </c>
      <c r="F26" s="4">
        <v>5</v>
      </c>
      <c r="G26" s="14">
        <v>29</v>
      </c>
      <c r="H26" s="14">
        <f>D26/E26</f>
        <v>13.037735849056604</v>
      </c>
      <c r="I26" s="4"/>
      <c r="J26" s="24">
        <v>18</v>
      </c>
      <c r="K26" s="35">
        <v>691</v>
      </c>
      <c r="L26" s="15">
        <v>350</v>
      </c>
      <c r="M26" s="15">
        <v>341</v>
      </c>
      <c r="N26" s="15">
        <v>213</v>
      </c>
      <c r="O26" s="15">
        <v>98</v>
      </c>
      <c r="P26" s="15">
        <v>115</v>
      </c>
      <c r="Q26" s="15">
        <v>247</v>
      </c>
      <c r="R26" s="15">
        <v>125</v>
      </c>
      <c r="S26" s="15">
        <v>122</v>
      </c>
      <c r="T26" s="15">
        <v>231</v>
      </c>
      <c r="U26" s="15">
        <v>127</v>
      </c>
      <c r="V26" s="15">
        <v>104</v>
      </c>
    </row>
    <row r="27" spans="1:22" s="4" customFormat="1" ht="13.5">
      <c r="A27" s="24">
        <v>19</v>
      </c>
      <c r="B27" s="33">
        <v>2</v>
      </c>
      <c r="C27" s="4">
        <v>24</v>
      </c>
      <c r="D27" s="15">
        <v>700</v>
      </c>
      <c r="E27" s="4">
        <v>52</v>
      </c>
      <c r="F27" s="4">
        <v>5</v>
      </c>
      <c r="G27" s="14">
        <v>29</v>
      </c>
      <c r="H27" s="14">
        <v>13</v>
      </c>
      <c r="J27" s="24">
        <v>19</v>
      </c>
      <c r="K27" s="35" t="e">
        <f>N27+Q27+T27+W46+#REF!+#REF!</f>
        <v>#REF!</v>
      </c>
      <c r="L27" s="15">
        <v>341</v>
      </c>
      <c r="M27" s="15">
        <v>359</v>
      </c>
      <c r="N27" s="15">
        <v>238</v>
      </c>
      <c r="O27" s="15">
        <v>116</v>
      </c>
      <c r="P27" s="15">
        <v>122</v>
      </c>
      <c r="Q27" s="15">
        <v>212</v>
      </c>
      <c r="R27" s="15">
        <v>98</v>
      </c>
      <c r="S27" s="15">
        <v>114</v>
      </c>
      <c r="T27" s="15">
        <v>250</v>
      </c>
      <c r="U27" s="15">
        <v>127</v>
      </c>
      <c r="V27" s="15">
        <v>123</v>
      </c>
    </row>
    <row r="28" spans="1:22" ht="13.5">
      <c r="A28" s="7">
        <v>20</v>
      </c>
      <c r="B28" s="4">
        <v>2</v>
      </c>
      <c r="C28" s="4">
        <v>23</v>
      </c>
      <c r="D28" s="15">
        <v>690</v>
      </c>
      <c r="E28" s="4">
        <v>56</v>
      </c>
      <c r="F28" s="4">
        <v>5</v>
      </c>
      <c r="G28" s="14">
        <v>30</v>
      </c>
      <c r="H28" s="14">
        <v>12</v>
      </c>
      <c r="J28" s="7">
        <v>20</v>
      </c>
      <c r="K28" s="35">
        <v>690</v>
      </c>
      <c r="L28" s="15">
        <v>328</v>
      </c>
      <c r="M28" s="15">
        <v>362</v>
      </c>
      <c r="N28" s="15">
        <v>235</v>
      </c>
      <c r="O28" s="15">
        <v>110</v>
      </c>
      <c r="P28" s="15">
        <v>125</v>
      </c>
      <c r="Q28" s="15">
        <v>239</v>
      </c>
      <c r="R28" s="15">
        <v>117</v>
      </c>
      <c r="S28" s="15">
        <v>122</v>
      </c>
      <c r="T28" s="15">
        <v>216</v>
      </c>
      <c r="U28" s="15">
        <v>101</v>
      </c>
      <c r="V28" s="15">
        <v>115</v>
      </c>
    </row>
    <row r="29" spans="1:22" s="4" customFormat="1" ht="13.5">
      <c r="A29" s="24">
        <v>21</v>
      </c>
      <c r="B29" s="33">
        <v>2</v>
      </c>
      <c r="C29" s="4">
        <v>25</v>
      </c>
      <c r="D29" s="15">
        <v>709</v>
      </c>
      <c r="E29" s="4">
        <v>59</v>
      </c>
      <c r="F29" s="4">
        <v>5</v>
      </c>
      <c r="G29" s="14">
        <v>28</v>
      </c>
      <c r="H29" s="14">
        <v>12</v>
      </c>
      <c r="J29" s="24">
        <v>21</v>
      </c>
      <c r="K29" s="35">
        <v>709</v>
      </c>
      <c r="L29" s="15">
        <v>351</v>
      </c>
      <c r="M29" s="15">
        <v>358</v>
      </c>
      <c r="N29" s="15">
        <v>231</v>
      </c>
      <c r="O29" s="15">
        <v>122</v>
      </c>
      <c r="P29" s="15">
        <v>109</v>
      </c>
      <c r="Q29" s="15">
        <v>235</v>
      </c>
      <c r="R29" s="15">
        <v>110</v>
      </c>
      <c r="S29" s="15">
        <v>125</v>
      </c>
      <c r="T29" s="15">
        <v>243</v>
      </c>
      <c r="U29" s="15">
        <v>119</v>
      </c>
      <c r="V29" s="15">
        <v>124</v>
      </c>
    </row>
    <row r="30" spans="1:22" s="4" customFormat="1" ht="13.5">
      <c r="A30" s="24"/>
      <c r="B30" s="33"/>
      <c r="D30" s="15"/>
      <c r="G30" s="14"/>
      <c r="H30" s="14"/>
      <c r="J30" s="24"/>
      <c r="K30" s="3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4" customFormat="1" ht="13.5">
      <c r="A31" s="24">
        <v>22</v>
      </c>
      <c r="B31" s="33">
        <v>2</v>
      </c>
      <c r="C31" s="4">
        <v>24</v>
      </c>
      <c r="D31" s="15">
        <v>709</v>
      </c>
      <c r="E31" s="4">
        <v>52</v>
      </c>
      <c r="F31" s="4">
        <v>5</v>
      </c>
      <c r="G31" s="14">
        <v>29.541666666666668</v>
      </c>
      <c r="H31" s="14">
        <v>13.634615384615385</v>
      </c>
      <c r="J31" s="24">
        <v>22</v>
      </c>
      <c r="K31" s="35">
        <v>709</v>
      </c>
      <c r="L31" s="15">
        <v>369</v>
      </c>
      <c r="M31" s="15">
        <v>340</v>
      </c>
      <c r="N31" s="15">
        <v>245</v>
      </c>
      <c r="O31" s="15">
        <v>137</v>
      </c>
      <c r="P31" s="15">
        <v>108</v>
      </c>
      <c r="Q31" s="15">
        <v>230</v>
      </c>
      <c r="R31" s="15">
        <v>122</v>
      </c>
      <c r="S31" s="15">
        <v>108</v>
      </c>
      <c r="T31" s="15">
        <v>234</v>
      </c>
      <c r="U31" s="15">
        <v>110</v>
      </c>
      <c r="V31" s="15">
        <v>124</v>
      </c>
    </row>
    <row r="32" spans="1:22" s="4" customFormat="1" ht="13.5">
      <c r="A32" s="24">
        <v>23</v>
      </c>
      <c r="B32" s="33">
        <v>2</v>
      </c>
      <c r="C32" s="4">
        <v>25</v>
      </c>
      <c r="D32" s="15">
        <v>735</v>
      </c>
      <c r="E32" s="4">
        <v>54</v>
      </c>
      <c r="F32" s="4">
        <v>4</v>
      </c>
      <c r="G32" s="14">
        <v>29</v>
      </c>
      <c r="H32" s="14">
        <v>14</v>
      </c>
      <c r="J32" s="24">
        <v>23</v>
      </c>
      <c r="K32" s="35">
        <v>735</v>
      </c>
      <c r="L32" s="15">
        <v>400</v>
      </c>
      <c r="M32" s="15">
        <v>335</v>
      </c>
      <c r="N32" s="15">
        <v>258</v>
      </c>
      <c r="O32" s="15">
        <v>138</v>
      </c>
      <c r="P32" s="15">
        <v>120</v>
      </c>
      <c r="Q32" s="15">
        <v>248</v>
      </c>
      <c r="R32" s="15">
        <v>139</v>
      </c>
      <c r="S32" s="15">
        <v>109</v>
      </c>
      <c r="T32" s="15">
        <v>229</v>
      </c>
      <c r="U32" s="15">
        <v>123</v>
      </c>
      <c r="V32" s="15">
        <v>106</v>
      </c>
    </row>
    <row r="33" spans="1:22" s="4" customFormat="1" ht="13.5">
      <c r="A33" s="24">
        <v>24</v>
      </c>
      <c r="B33" s="33">
        <v>2</v>
      </c>
      <c r="C33" s="4">
        <v>27</v>
      </c>
      <c r="D33" s="15">
        <v>716</v>
      </c>
      <c r="E33" s="4">
        <v>58</v>
      </c>
      <c r="F33" s="4">
        <v>3</v>
      </c>
      <c r="G33" s="14">
        <v>27</v>
      </c>
      <c r="H33" s="14">
        <v>13</v>
      </c>
      <c r="J33" s="7">
        <v>24</v>
      </c>
      <c r="K33" s="15">
        <v>716</v>
      </c>
      <c r="L33" s="15">
        <v>380</v>
      </c>
      <c r="M33" s="15">
        <v>336</v>
      </c>
      <c r="N33" s="15">
        <v>214</v>
      </c>
      <c r="O33" s="15">
        <v>106</v>
      </c>
      <c r="P33" s="15">
        <v>108</v>
      </c>
      <c r="Q33" s="15">
        <v>254</v>
      </c>
      <c r="R33" s="15">
        <v>136</v>
      </c>
      <c r="S33" s="15">
        <v>118</v>
      </c>
      <c r="T33" s="15">
        <v>248</v>
      </c>
      <c r="U33" s="15">
        <v>138</v>
      </c>
      <c r="V33" s="15">
        <v>110</v>
      </c>
    </row>
    <row r="34" spans="1:22" s="39" customFormat="1" ht="13.5">
      <c r="A34" s="24">
        <v>25</v>
      </c>
      <c r="B34" s="33">
        <v>2</v>
      </c>
      <c r="C34" s="4">
        <v>26</v>
      </c>
      <c r="D34" s="15">
        <v>728</v>
      </c>
      <c r="E34" s="4">
        <v>57</v>
      </c>
      <c r="F34" s="4">
        <v>3</v>
      </c>
      <c r="G34" s="14">
        <v>28</v>
      </c>
      <c r="H34" s="14">
        <v>13</v>
      </c>
      <c r="I34" s="4"/>
      <c r="J34" s="7">
        <v>25</v>
      </c>
      <c r="K34" s="15">
        <v>728</v>
      </c>
      <c r="L34" s="15">
        <v>378</v>
      </c>
      <c r="M34" s="15">
        <v>350</v>
      </c>
      <c r="N34" s="15">
        <v>258</v>
      </c>
      <c r="O34" s="15">
        <v>137</v>
      </c>
      <c r="P34" s="15">
        <v>121</v>
      </c>
      <c r="Q34" s="15">
        <v>215</v>
      </c>
      <c r="R34" s="15">
        <v>105</v>
      </c>
      <c r="S34" s="15">
        <v>110</v>
      </c>
      <c r="T34" s="15">
        <v>255</v>
      </c>
      <c r="U34" s="15">
        <v>136</v>
      </c>
      <c r="V34" s="15">
        <v>119</v>
      </c>
    </row>
    <row r="35" spans="1:22" s="39" customFormat="1" ht="13.5">
      <c r="A35" s="24">
        <v>26</v>
      </c>
      <c r="B35" s="33">
        <v>2</v>
      </c>
      <c r="C35" s="4">
        <v>27</v>
      </c>
      <c r="D35" s="15">
        <v>720</v>
      </c>
      <c r="E35" s="4">
        <v>58</v>
      </c>
      <c r="F35" s="4">
        <v>2</v>
      </c>
      <c r="G35" s="14">
        <v>27</v>
      </c>
      <c r="H35" s="14">
        <v>12</v>
      </c>
      <c r="I35" s="4"/>
      <c r="J35" s="7">
        <v>26</v>
      </c>
      <c r="K35" s="15">
        <v>720</v>
      </c>
      <c r="L35" s="15">
        <v>365</v>
      </c>
      <c r="M35" s="15">
        <v>355</v>
      </c>
      <c r="N35" s="15">
        <v>245</v>
      </c>
      <c r="O35" s="15">
        <v>122</v>
      </c>
      <c r="P35" s="15">
        <v>123</v>
      </c>
      <c r="Q35" s="15">
        <v>256</v>
      </c>
      <c r="R35" s="15">
        <v>136</v>
      </c>
      <c r="S35" s="15">
        <v>120</v>
      </c>
      <c r="T35" s="15">
        <v>219</v>
      </c>
      <c r="U35" s="15">
        <v>107</v>
      </c>
      <c r="V35" s="15">
        <v>112</v>
      </c>
    </row>
    <row r="36" spans="1:22" s="39" customFormat="1" ht="13.5">
      <c r="A36" s="24"/>
      <c r="B36" s="33"/>
      <c r="C36" s="4"/>
      <c r="D36" s="15"/>
      <c r="E36" s="4"/>
      <c r="F36" s="4"/>
      <c r="G36" s="14"/>
      <c r="H36" s="14"/>
      <c r="I36" s="4"/>
      <c r="J36" s="7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39" customFormat="1" ht="13.5">
      <c r="A37" s="24">
        <v>27</v>
      </c>
      <c r="B37" s="33">
        <v>2</v>
      </c>
      <c r="C37" s="4">
        <v>30</v>
      </c>
      <c r="D37" s="15">
        <v>756</v>
      </c>
      <c r="E37" s="4">
        <v>62</v>
      </c>
      <c r="F37" s="4">
        <v>3</v>
      </c>
      <c r="G37" s="14">
        <v>25.2</v>
      </c>
      <c r="H37" s="14">
        <v>12.193548387096774</v>
      </c>
      <c r="I37" s="4"/>
      <c r="J37" s="7">
        <v>27</v>
      </c>
      <c r="K37" s="15">
        <v>756</v>
      </c>
      <c r="L37" s="15">
        <v>392</v>
      </c>
      <c r="M37" s="15">
        <v>364</v>
      </c>
      <c r="N37" s="15">
        <v>254</v>
      </c>
      <c r="O37" s="15">
        <v>134</v>
      </c>
      <c r="P37" s="15">
        <v>120</v>
      </c>
      <c r="Q37" s="15">
        <v>245</v>
      </c>
      <c r="R37" s="15">
        <v>122</v>
      </c>
      <c r="S37" s="15">
        <v>123</v>
      </c>
      <c r="T37" s="15">
        <v>257</v>
      </c>
      <c r="U37" s="15">
        <v>136</v>
      </c>
      <c r="V37" s="15">
        <v>121</v>
      </c>
    </row>
    <row r="38" spans="1:22" s="39" customFormat="1" ht="13.5">
      <c r="A38" s="24">
        <v>28</v>
      </c>
      <c r="B38" s="33">
        <v>2</v>
      </c>
      <c r="C38" s="4">
        <v>28</v>
      </c>
      <c r="D38" s="15">
        <v>725</v>
      </c>
      <c r="E38" s="4">
        <v>59</v>
      </c>
      <c r="F38" s="4">
        <v>3</v>
      </c>
      <c r="G38" s="14">
        <v>25.892857142857142</v>
      </c>
      <c r="H38" s="14">
        <v>12.288135593220339</v>
      </c>
      <c r="I38" s="4"/>
      <c r="J38" s="7">
        <v>28</v>
      </c>
      <c r="K38" s="15">
        <f>N38+Q38+T38</f>
        <v>725</v>
      </c>
      <c r="L38" s="15">
        <f>O38+R38+U38</f>
        <v>363</v>
      </c>
      <c r="M38" s="15">
        <f>P38+S38+V38</f>
        <v>362</v>
      </c>
      <c r="N38" s="15">
        <v>229</v>
      </c>
      <c r="O38" s="15">
        <v>109</v>
      </c>
      <c r="P38" s="15">
        <v>120</v>
      </c>
      <c r="Q38" s="15">
        <v>250</v>
      </c>
      <c r="R38" s="15">
        <v>131</v>
      </c>
      <c r="S38" s="15">
        <v>119</v>
      </c>
      <c r="T38" s="15">
        <v>246</v>
      </c>
      <c r="U38" s="15">
        <v>123</v>
      </c>
      <c r="V38" s="15">
        <v>123</v>
      </c>
    </row>
    <row r="39" spans="1:22" s="39" customFormat="1" ht="13.5">
      <c r="A39" s="24">
        <v>29</v>
      </c>
      <c r="B39" s="33">
        <v>2</v>
      </c>
      <c r="C39" s="4">
        <v>28</v>
      </c>
      <c r="D39" s="15">
        <v>720</v>
      </c>
      <c r="E39" s="4">
        <v>57</v>
      </c>
      <c r="F39" s="4">
        <v>3</v>
      </c>
      <c r="G39" s="14">
        <v>26</v>
      </c>
      <c r="H39" s="14">
        <v>13</v>
      </c>
      <c r="I39" s="4"/>
      <c r="J39" s="7">
        <v>29</v>
      </c>
      <c r="K39" s="15">
        <v>720</v>
      </c>
      <c r="L39" s="15">
        <v>345</v>
      </c>
      <c r="M39" s="15">
        <v>375</v>
      </c>
      <c r="N39" s="15">
        <v>241</v>
      </c>
      <c r="O39" s="15">
        <v>106</v>
      </c>
      <c r="P39" s="15">
        <v>135</v>
      </c>
      <c r="Q39" s="15">
        <v>228</v>
      </c>
      <c r="R39" s="15">
        <v>108</v>
      </c>
      <c r="S39" s="15">
        <v>120</v>
      </c>
      <c r="T39" s="15">
        <v>251</v>
      </c>
      <c r="U39" s="15">
        <v>131</v>
      </c>
      <c r="V39" s="15">
        <v>120</v>
      </c>
    </row>
    <row r="40" spans="1:22" s="39" customFormat="1" ht="13.5">
      <c r="A40" s="24">
        <v>30</v>
      </c>
      <c r="B40" s="33">
        <v>2</v>
      </c>
      <c r="C40" s="43">
        <v>27</v>
      </c>
      <c r="D40" s="15">
        <v>697</v>
      </c>
      <c r="E40" s="43">
        <v>60</v>
      </c>
      <c r="F40" s="43">
        <v>3</v>
      </c>
      <c r="G40" s="44">
        <v>26</v>
      </c>
      <c r="H40" s="44">
        <v>12</v>
      </c>
      <c r="I40" s="4"/>
      <c r="J40" s="7">
        <v>30</v>
      </c>
      <c r="K40" s="15">
        <v>697</v>
      </c>
      <c r="L40" s="15">
        <v>324</v>
      </c>
      <c r="M40" s="15">
        <v>373</v>
      </c>
      <c r="N40" s="15">
        <v>226</v>
      </c>
      <c r="O40" s="15">
        <v>110</v>
      </c>
      <c r="P40" s="15">
        <v>116</v>
      </c>
      <c r="Q40" s="15">
        <v>242</v>
      </c>
      <c r="R40" s="15">
        <v>105</v>
      </c>
      <c r="S40" s="15">
        <v>137</v>
      </c>
      <c r="T40" s="15">
        <v>229</v>
      </c>
      <c r="U40" s="15">
        <v>109</v>
      </c>
      <c r="V40" s="15">
        <v>120</v>
      </c>
    </row>
    <row r="41" spans="1:22" s="39" customFormat="1" ht="13.5">
      <c r="A41" s="24" t="s">
        <v>71</v>
      </c>
      <c r="B41" s="33">
        <v>2</v>
      </c>
      <c r="C41" s="43">
        <v>27</v>
      </c>
      <c r="D41" s="15">
        <v>694</v>
      </c>
      <c r="E41" s="43">
        <v>59</v>
      </c>
      <c r="F41" s="43">
        <v>4</v>
      </c>
      <c r="G41" s="44">
        <v>26</v>
      </c>
      <c r="H41" s="44">
        <v>12</v>
      </c>
      <c r="I41" s="4"/>
      <c r="J41" s="7" t="s">
        <v>71</v>
      </c>
      <c r="K41" s="15">
        <v>694</v>
      </c>
      <c r="L41" s="15">
        <v>326</v>
      </c>
      <c r="M41" s="15">
        <v>368</v>
      </c>
      <c r="N41" s="15">
        <v>228</v>
      </c>
      <c r="O41" s="15">
        <v>112</v>
      </c>
      <c r="P41" s="15">
        <v>116</v>
      </c>
      <c r="Q41" s="15">
        <v>227</v>
      </c>
      <c r="R41" s="15">
        <v>111</v>
      </c>
      <c r="S41" s="15">
        <v>116</v>
      </c>
      <c r="T41" s="15">
        <v>239</v>
      </c>
      <c r="U41" s="15">
        <v>103</v>
      </c>
      <c r="V41" s="15">
        <v>136</v>
      </c>
    </row>
    <row r="42" spans="1:22" s="39" customFormat="1" ht="13.5">
      <c r="A42" s="24"/>
      <c r="B42" s="33"/>
      <c r="C42" s="43"/>
      <c r="D42" s="15"/>
      <c r="E42" s="43"/>
      <c r="F42" s="43"/>
      <c r="G42" s="44"/>
      <c r="H42" s="44"/>
      <c r="I42" s="4"/>
      <c r="J42" s="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37" customFormat="1" ht="13.5">
      <c r="A43" s="24">
        <v>2</v>
      </c>
      <c r="B43" s="33">
        <v>2</v>
      </c>
      <c r="C43" s="4">
        <v>28</v>
      </c>
      <c r="D43" s="15">
        <v>709</v>
      </c>
      <c r="E43" s="4">
        <v>63</v>
      </c>
      <c r="F43" s="43">
        <v>6</v>
      </c>
      <c r="G43" s="44">
        <v>25</v>
      </c>
      <c r="H43" s="44">
        <v>11</v>
      </c>
      <c r="I43" s="38"/>
      <c r="J43" s="7">
        <v>2</v>
      </c>
      <c r="K43" s="15">
        <v>709</v>
      </c>
      <c r="L43" s="15">
        <v>359</v>
      </c>
      <c r="M43" s="15">
        <v>350</v>
      </c>
      <c r="N43" s="15">
        <v>253</v>
      </c>
      <c r="O43" s="15">
        <v>137</v>
      </c>
      <c r="P43" s="15">
        <v>116</v>
      </c>
      <c r="Q43" s="15">
        <v>228</v>
      </c>
      <c r="R43" s="15">
        <v>112</v>
      </c>
      <c r="S43" s="15">
        <v>116</v>
      </c>
      <c r="T43" s="15">
        <v>228</v>
      </c>
      <c r="U43" s="15">
        <v>110</v>
      </c>
      <c r="V43" s="15">
        <v>118</v>
      </c>
    </row>
    <row r="44" spans="1:22" s="37" customFormat="1" ht="13.5">
      <c r="A44" s="24">
        <v>3</v>
      </c>
      <c r="B44" s="33">
        <v>2</v>
      </c>
      <c r="C44" s="4">
        <v>27</v>
      </c>
      <c r="D44" s="15">
        <v>723</v>
      </c>
      <c r="E44" s="4">
        <v>62</v>
      </c>
      <c r="F44" s="43">
        <v>5</v>
      </c>
      <c r="G44" s="44">
        <v>27</v>
      </c>
      <c r="H44" s="44">
        <v>12</v>
      </c>
      <c r="I44" s="38"/>
      <c r="J44" s="7">
        <v>3</v>
      </c>
      <c r="K44" s="15">
        <v>723</v>
      </c>
      <c r="L44" s="15">
        <v>372</v>
      </c>
      <c r="M44" s="15">
        <v>351</v>
      </c>
      <c r="N44" s="15">
        <v>240</v>
      </c>
      <c r="O44" s="15">
        <v>122</v>
      </c>
      <c r="P44" s="15">
        <v>118</v>
      </c>
      <c r="Q44" s="15">
        <v>253</v>
      </c>
      <c r="R44" s="15">
        <v>137</v>
      </c>
      <c r="S44" s="15">
        <v>116</v>
      </c>
      <c r="T44" s="15">
        <v>230</v>
      </c>
      <c r="U44" s="15">
        <v>113</v>
      </c>
      <c r="V44" s="15">
        <v>117</v>
      </c>
    </row>
    <row r="45" spans="1:22" s="37" customFormat="1" ht="14.25" thickBot="1">
      <c r="A45" s="45">
        <v>4</v>
      </c>
      <c r="B45" s="46">
        <v>2</v>
      </c>
      <c r="C45" s="3">
        <v>29</v>
      </c>
      <c r="D45" s="47">
        <v>743</v>
      </c>
      <c r="E45" s="3">
        <v>65</v>
      </c>
      <c r="F45" s="48">
        <v>5</v>
      </c>
      <c r="G45" s="49">
        <f>D45/C45</f>
        <v>25.620689655172413</v>
      </c>
      <c r="H45" s="49">
        <f>D45/E45</f>
        <v>11.430769230769231</v>
      </c>
      <c r="I45" s="38"/>
      <c r="J45" s="50">
        <v>4</v>
      </c>
      <c r="K45" s="47">
        <v>743</v>
      </c>
      <c r="L45" s="47">
        <v>388</v>
      </c>
      <c r="M45" s="47">
        <v>355</v>
      </c>
      <c r="N45" s="47">
        <v>247</v>
      </c>
      <c r="O45" s="47">
        <v>128</v>
      </c>
      <c r="P45" s="47">
        <v>119</v>
      </c>
      <c r="Q45" s="47">
        <v>241</v>
      </c>
      <c r="R45" s="47">
        <v>121</v>
      </c>
      <c r="S45" s="47">
        <v>120</v>
      </c>
      <c r="T45" s="47">
        <v>255</v>
      </c>
      <c r="U45" s="47">
        <v>139</v>
      </c>
      <c r="V45" s="47">
        <v>116</v>
      </c>
    </row>
    <row r="46" spans="1:24" s="23" customFormat="1" ht="11.25">
      <c r="A46" s="16" t="s">
        <v>24</v>
      </c>
      <c r="B46" s="17" t="s">
        <v>25</v>
      </c>
      <c r="C46" s="18"/>
      <c r="D46" s="19"/>
      <c r="E46" s="18"/>
      <c r="F46" s="18"/>
      <c r="G46" s="20"/>
      <c r="H46" s="20"/>
      <c r="I46" s="21"/>
      <c r="J46" s="16" t="s">
        <v>24</v>
      </c>
      <c r="K46" s="17" t="s">
        <v>25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17"/>
      <c r="X46" s="17"/>
    </row>
    <row r="47" spans="3:22" ht="13.5">
      <c r="C47" s="4" t="s">
        <v>73</v>
      </c>
      <c r="D47" s="15"/>
      <c r="E47" s="4"/>
      <c r="F47" s="4"/>
      <c r="G47" s="4"/>
      <c r="H47" s="4"/>
      <c r="I47" s="38"/>
      <c r="J47" s="24"/>
      <c r="K47" s="4" t="s">
        <v>73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9" spans="1:11" ht="13.5">
      <c r="A49" s="63" t="s">
        <v>26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24" ht="14.25" thickBot="1">
      <c r="A50" s="3" t="s">
        <v>27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67" t="s">
        <v>28</v>
      </c>
      <c r="W50" s="67"/>
      <c r="X50" s="67"/>
    </row>
    <row r="51" spans="1:24" ht="13.5">
      <c r="A51" s="57" t="s">
        <v>6</v>
      </c>
      <c r="B51" s="60" t="s">
        <v>29</v>
      </c>
      <c r="C51" s="60"/>
      <c r="D51" s="60"/>
      <c r="E51" s="65" t="s">
        <v>30</v>
      </c>
      <c r="F51" s="66"/>
      <c r="G51" s="57"/>
      <c r="H51" s="65" t="s">
        <v>31</v>
      </c>
      <c r="I51" s="66"/>
      <c r="J51" s="57"/>
      <c r="K51" s="65" t="s">
        <v>32</v>
      </c>
      <c r="L51" s="66"/>
      <c r="M51" s="57"/>
      <c r="N51" s="65" t="s">
        <v>33</v>
      </c>
      <c r="O51" s="66"/>
      <c r="P51" s="57"/>
      <c r="Q51" s="65" t="s">
        <v>34</v>
      </c>
      <c r="R51" s="66"/>
      <c r="S51" s="57"/>
      <c r="T51" s="54" t="s">
        <v>35</v>
      </c>
      <c r="U51" s="54"/>
      <c r="V51" s="70" t="s">
        <v>36</v>
      </c>
      <c r="W51" s="60" t="s">
        <v>37</v>
      </c>
      <c r="X51" s="69" t="s">
        <v>38</v>
      </c>
    </row>
    <row r="52" spans="1:24" ht="13.5">
      <c r="A52" s="57"/>
      <c r="B52" s="64"/>
      <c r="C52" s="64"/>
      <c r="D52" s="64"/>
      <c r="E52" s="25"/>
      <c r="F52" s="26" t="s">
        <v>39</v>
      </c>
      <c r="G52" s="27"/>
      <c r="H52" s="25"/>
      <c r="I52" s="26" t="s">
        <v>40</v>
      </c>
      <c r="J52" s="27"/>
      <c r="K52" s="25"/>
      <c r="L52" s="26" t="s">
        <v>41</v>
      </c>
      <c r="M52" s="27"/>
      <c r="N52" s="25"/>
      <c r="O52" s="26" t="s">
        <v>42</v>
      </c>
      <c r="P52" s="27"/>
      <c r="Q52" s="25"/>
      <c r="R52" s="26" t="s">
        <v>43</v>
      </c>
      <c r="S52" s="27"/>
      <c r="T52" s="55"/>
      <c r="U52" s="55"/>
      <c r="V52" s="71"/>
      <c r="W52" s="64"/>
      <c r="X52" s="72"/>
    </row>
    <row r="53" spans="1:24" ht="13.5">
      <c r="A53" s="58"/>
      <c r="B53" s="10" t="s">
        <v>19</v>
      </c>
      <c r="C53" s="10" t="s">
        <v>20</v>
      </c>
      <c r="D53" s="10" t="s">
        <v>21</v>
      </c>
      <c r="E53" s="10" t="s">
        <v>19</v>
      </c>
      <c r="F53" s="10" t="s">
        <v>20</v>
      </c>
      <c r="G53" s="10" t="s">
        <v>21</v>
      </c>
      <c r="H53" s="10" t="s">
        <v>19</v>
      </c>
      <c r="I53" s="10" t="s">
        <v>20</v>
      </c>
      <c r="J53" s="10" t="s">
        <v>21</v>
      </c>
      <c r="K53" s="10" t="s">
        <v>19</v>
      </c>
      <c r="L53" s="10" t="s">
        <v>20</v>
      </c>
      <c r="M53" s="10" t="s">
        <v>21</v>
      </c>
      <c r="N53" s="10" t="s">
        <v>19</v>
      </c>
      <c r="O53" s="10" t="s">
        <v>20</v>
      </c>
      <c r="P53" s="10" t="s">
        <v>21</v>
      </c>
      <c r="Q53" s="10" t="s">
        <v>19</v>
      </c>
      <c r="R53" s="10" t="s">
        <v>20</v>
      </c>
      <c r="S53" s="10" t="s">
        <v>21</v>
      </c>
      <c r="T53" s="28" t="s">
        <v>44</v>
      </c>
      <c r="U53" s="28" t="s">
        <v>45</v>
      </c>
      <c r="V53" s="54"/>
      <c r="W53" s="64"/>
      <c r="X53" s="72"/>
    </row>
    <row r="54" spans="1:24" ht="13.5">
      <c r="A54" s="12" t="s">
        <v>22</v>
      </c>
      <c r="B54" s="2">
        <f>C54+D54</f>
        <v>325</v>
      </c>
      <c r="C54" s="2">
        <v>179</v>
      </c>
      <c r="D54" s="2">
        <v>146</v>
      </c>
      <c r="E54" s="2">
        <f>F54+G54</f>
        <v>256</v>
      </c>
      <c r="F54" s="2">
        <v>142</v>
      </c>
      <c r="G54" s="2">
        <v>114</v>
      </c>
      <c r="H54" s="1" t="s">
        <v>46</v>
      </c>
      <c r="I54" s="1" t="s">
        <v>46</v>
      </c>
      <c r="J54" s="1" t="s">
        <v>46</v>
      </c>
      <c r="K54" s="2">
        <f>L54+M54</f>
        <v>34</v>
      </c>
      <c r="L54" s="2">
        <v>14</v>
      </c>
      <c r="M54" s="2">
        <v>20</v>
      </c>
      <c r="N54" s="2">
        <f>O54+P54</f>
        <v>35</v>
      </c>
      <c r="O54" s="2">
        <v>23</v>
      </c>
      <c r="P54" s="2">
        <v>12</v>
      </c>
      <c r="Q54" s="1" t="s">
        <v>47</v>
      </c>
      <c r="R54" s="1" t="s">
        <v>47</v>
      </c>
      <c r="S54" s="1" t="s">
        <v>47</v>
      </c>
      <c r="T54" s="2">
        <v>4</v>
      </c>
      <c r="U54" s="1" t="s">
        <v>46</v>
      </c>
      <c r="V54" s="1" t="s">
        <v>46</v>
      </c>
      <c r="W54" s="29">
        <f>E54/B54*100</f>
        <v>78.76923076923077</v>
      </c>
      <c r="X54" s="29">
        <v>11.7</v>
      </c>
    </row>
    <row r="55" spans="1:24" ht="13.5">
      <c r="A55" s="7">
        <v>50</v>
      </c>
      <c r="B55" s="2">
        <f>C55+D55</f>
        <v>287</v>
      </c>
      <c r="C55" s="2">
        <v>148</v>
      </c>
      <c r="D55" s="2">
        <v>139</v>
      </c>
      <c r="E55" s="2">
        <f>F55+G55</f>
        <v>257</v>
      </c>
      <c r="F55" s="2">
        <v>130</v>
      </c>
      <c r="G55" s="2">
        <v>127</v>
      </c>
      <c r="H55" s="1" t="s">
        <v>46</v>
      </c>
      <c r="I55" s="1" t="s">
        <v>46</v>
      </c>
      <c r="J55" s="1" t="s">
        <v>46</v>
      </c>
      <c r="K55" s="2">
        <f>L55+M55</f>
        <v>8</v>
      </c>
      <c r="L55" s="2">
        <v>4</v>
      </c>
      <c r="M55" s="2">
        <v>4</v>
      </c>
      <c r="N55" s="2">
        <f>O55+P55</f>
        <v>22</v>
      </c>
      <c r="O55" s="2">
        <v>14</v>
      </c>
      <c r="P55" s="2">
        <v>8</v>
      </c>
      <c r="Q55" s="1" t="s">
        <v>47</v>
      </c>
      <c r="R55" s="1" t="s">
        <v>47</v>
      </c>
      <c r="S55" s="1" t="s">
        <v>47</v>
      </c>
      <c r="T55" s="2">
        <v>3</v>
      </c>
      <c r="U55" s="1" t="s">
        <v>46</v>
      </c>
      <c r="V55" s="1" t="s">
        <v>46</v>
      </c>
      <c r="W55" s="29">
        <f>E55/B55*100</f>
        <v>89.54703832752612</v>
      </c>
      <c r="X55" s="30" t="s">
        <v>48</v>
      </c>
    </row>
    <row r="56" spans="1:24" ht="13.5">
      <c r="A56" s="7">
        <v>55</v>
      </c>
      <c r="B56" s="2">
        <f>C56+D56</f>
        <v>280</v>
      </c>
      <c r="C56" s="2">
        <v>135</v>
      </c>
      <c r="D56" s="2">
        <v>145</v>
      </c>
      <c r="E56" s="2">
        <f>F56+G56</f>
        <v>261</v>
      </c>
      <c r="F56" s="2">
        <v>128</v>
      </c>
      <c r="G56" s="2">
        <v>133</v>
      </c>
      <c r="H56" s="2">
        <f>I56+J56</f>
        <v>9</v>
      </c>
      <c r="I56" s="2">
        <v>4</v>
      </c>
      <c r="J56" s="2">
        <v>5</v>
      </c>
      <c r="K56" s="2">
        <f>L56+M56</f>
        <v>8</v>
      </c>
      <c r="L56" s="2">
        <v>2</v>
      </c>
      <c r="M56" s="2">
        <v>6</v>
      </c>
      <c r="N56" s="2">
        <f>O56+P56</f>
        <v>2</v>
      </c>
      <c r="O56" s="2">
        <v>1</v>
      </c>
      <c r="P56" s="2">
        <v>1</v>
      </c>
      <c r="Q56" s="1" t="s">
        <v>47</v>
      </c>
      <c r="R56" s="1" t="s">
        <v>47</v>
      </c>
      <c r="S56" s="1" t="s">
        <v>47</v>
      </c>
      <c r="T56" s="2">
        <v>1</v>
      </c>
      <c r="U56" s="1" t="s">
        <v>47</v>
      </c>
      <c r="V56" s="1" t="s">
        <v>46</v>
      </c>
      <c r="W56" s="29">
        <f>E56/B56*100</f>
        <v>93.21428571428572</v>
      </c>
      <c r="X56" s="30" t="s">
        <v>49</v>
      </c>
    </row>
    <row r="57" spans="1:24" ht="13.5">
      <c r="A57" s="7">
        <v>60</v>
      </c>
      <c r="B57" s="2">
        <f>C57+D57</f>
        <v>312</v>
      </c>
      <c r="C57" s="2">
        <v>173</v>
      </c>
      <c r="D57" s="2">
        <v>139</v>
      </c>
      <c r="E57" s="2">
        <f>F57+G57</f>
        <v>288</v>
      </c>
      <c r="F57" s="2">
        <v>160</v>
      </c>
      <c r="G57" s="2">
        <v>128</v>
      </c>
      <c r="H57" s="2">
        <f>I57+J57</f>
        <v>14</v>
      </c>
      <c r="I57" s="2">
        <v>7</v>
      </c>
      <c r="J57" s="2">
        <v>7</v>
      </c>
      <c r="K57" s="2">
        <f>L57+M57</f>
        <v>7</v>
      </c>
      <c r="L57" s="2">
        <v>3</v>
      </c>
      <c r="M57" s="2">
        <v>4</v>
      </c>
      <c r="N57" s="2">
        <f>O57+P57</f>
        <v>3</v>
      </c>
      <c r="O57" s="2">
        <v>3</v>
      </c>
      <c r="Q57" s="1" t="s">
        <v>47</v>
      </c>
      <c r="R57" s="1" t="s">
        <v>47</v>
      </c>
      <c r="S57" s="1" t="s">
        <v>47</v>
      </c>
      <c r="T57" s="1" t="s">
        <v>47</v>
      </c>
      <c r="U57" s="1" t="s">
        <v>47</v>
      </c>
      <c r="V57" s="2">
        <v>5</v>
      </c>
      <c r="W57" s="29">
        <f>E57/B57*100</f>
        <v>92.3076923076923</v>
      </c>
      <c r="X57" s="30" t="s">
        <v>50</v>
      </c>
    </row>
    <row r="58" spans="1:24" ht="13.5">
      <c r="A58" s="7" t="s">
        <v>23</v>
      </c>
      <c r="B58" s="2">
        <f>C58+D58</f>
        <v>359</v>
      </c>
      <c r="C58" s="2">
        <v>190</v>
      </c>
      <c r="D58" s="2">
        <v>169</v>
      </c>
      <c r="E58" s="2">
        <f>F58+G58</f>
        <v>336</v>
      </c>
      <c r="F58" s="2">
        <v>176</v>
      </c>
      <c r="G58" s="2">
        <v>160</v>
      </c>
      <c r="H58" s="2">
        <f>I58+J58</f>
        <v>7</v>
      </c>
      <c r="I58" s="2">
        <v>3</v>
      </c>
      <c r="J58" s="2">
        <v>4</v>
      </c>
      <c r="K58" s="2">
        <f>L58+M58</f>
        <v>10</v>
      </c>
      <c r="L58" s="2">
        <v>7</v>
      </c>
      <c r="M58" s="2">
        <v>3</v>
      </c>
      <c r="N58" s="2">
        <f>O58+P58</f>
        <v>6</v>
      </c>
      <c r="O58" s="2">
        <v>4</v>
      </c>
      <c r="P58" s="2">
        <v>2</v>
      </c>
      <c r="Q58" s="1" t="s">
        <v>47</v>
      </c>
      <c r="R58" s="1" t="s">
        <v>47</v>
      </c>
      <c r="S58" s="1" t="s">
        <v>47</v>
      </c>
      <c r="T58" s="2">
        <v>4</v>
      </c>
      <c r="U58" s="1" t="s">
        <v>47</v>
      </c>
      <c r="V58" s="2">
        <v>14</v>
      </c>
      <c r="W58" s="29">
        <f>E58/B58*100</f>
        <v>93.59331476323119</v>
      </c>
      <c r="X58" s="30" t="s">
        <v>51</v>
      </c>
    </row>
    <row r="59" spans="1:24" ht="13.5">
      <c r="A59" s="31"/>
      <c r="Q59" s="1"/>
      <c r="R59" s="1"/>
      <c r="S59" s="1"/>
      <c r="W59" s="29"/>
      <c r="X59" s="30"/>
    </row>
    <row r="60" spans="1:24" ht="13.5">
      <c r="A60" s="7">
        <v>7</v>
      </c>
      <c r="B60" s="2">
        <f>C60+D60</f>
        <v>366</v>
      </c>
      <c r="C60" s="2">
        <v>197</v>
      </c>
      <c r="D60" s="2">
        <v>169</v>
      </c>
      <c r="E60" s="2">
        <f>F60+G60</f>
        <v>357</v>
      </c>
      <c r="F60" s="2">
        <v>191</v>
      </c>
      <c r="G60" s="2">
        <v>166</v>
      </c>
      <c r="H60" s="2">
        <f>I60</f>
        <v>1</v>
      </c>
      <c r="I60" s="2">
        <v>1</v>
      </c>
      <c r="J60" s="1" t="s">
        <v>47</v>
      </c>
      <c r="K60" s="2">
        <f>L60+M60</f>
        <v>4</v>
      </c>
      <c r="L60" s="2">
        <v>3</v>
      </c>
      <c r="M60" s="2">
        <v>1</v>
      </c>
      <c r="N60" s="2">
        <f>O60+P60</f>
        <v>4</v>
      </c>
      <c r="O60" s="2">
        <v>2</v>
      </c>
      <c r="P60" s="2">
        <v>2</v>
      </c>
      <c r="Q60" s="1" t="s">
        <v>47</v>
      </c>
      <c r="R60" s="1" t="s">
        <v>47</v>
      </c>
      <c r="S60" s="1" t="s">
        <v>47</v>
      </c>
      <c r="T60" s="1" t="s">
        <v>47</v>
      </c>
      <c r="U60" s="1" t="s">
        <v>47</v>
      </c>
      <c r="V60" s="2">
        <v>3</v>
      </c>
      <c r="W60" s="29">
        <f>E60/B60*100</f>
        <v>97.54098360655738</v>
      </c>
      <c r="X60" s="30" t="s">
        <v>52</v>
      </c>
    </row>
    <row r="61" spans="1:24" ht="13.5">
      <c r="A61" s="7">
        <v>8</v>
      </c>
      <c r="B61" s="2">
        <f>C61+D61</f>
        <v>313</v>
      </c>
      <c r="C61" s="2">
        <v>162</v>
      </c>
      <c r="D61" s="2">
        <v>151</v>
      </c>
      <c r="E61" s="2">
        <f>F61+G61</f>
        <v>297</v>
      </c>
      <c r="F61" s="2">
        <v>152</v>
      </c>
      <c r="G61" s="2">
        <v>145</v>
      </c>
      <c r="H61" s="2">
        <f>I61+J61</f>
        <v>5</v>
      </c>
      <c r="I61" s="2">
        <v>3</v>
      </c>
      <c r="J61" s="2">
        <v>2</v>
      </c>
      <c r="K61" s="2">
        <f>L61+M61</f>
        <v>6</v>
      </c>
      <c r="L61" s="2">
        <v>5</v>
      </c>
      <c r="M61" s="2">
        <v>1</v>
      </c>
      <c r="N61" s="2">
        <f>O61+P61</f>
        <v>5</v>
      </c>
      <c r="O61" s="2">
        <v>2</v>
      </c>
      <c r="P61" s="2">
        <v>3</v>
      </c>
      <c r="Q61" s="1" t="s">
        <v>47</v>
      </c>
      <c r="R61" s="1" t="s">
        <v>47</v>
      </c>
      <c r="S61" s="1" t="s">
        <v>47</v>
      </c>
      <c r="T61" s="1" t="s">
        <v>47</v>
      </c>
      <c r="U61" s="1" t="s">
        <v>47</v>
      </c>
      <c r="V61" s="2">
        <v>4</v>
      </c>
      <c r="W61" s="29">
        <f>E61/B61*100</f>
        <v>94.88817891373802</v>
      </c>
      <c r="X61" s="30" t="s">
        <v>53</v>
      </c>
    </row>
    <row r="62" spans="1:24" ht="13.5">
      <c r="A62" s="7">
        <v>9</v>
      </c>
      <c r="B62" s="2">
        <f>C62+D62</f>
        <v>345</v>
      </c>
      <c r="C62" s="2">
        <v>183</v>
      </c>
      <c r="D62" s="2">
        <v>162</v>
      </c>
      <c r="E62" s="2">
        <f>F62+G62</f>
        <v>325</v>
      </c>
      <c r="F62" s="2">
        <v>166</v>
      </c>
      <c r="G62" s="2">
        <v>159</v>
      </c>
      <c r="H62" s="2">
        <f>I62+J62</f>
        <v>4</v>
      </c>
      <c r="I62" s="2">
        <v>3</v>
      </c>
      <c r="J62" s="2">
        <v>1</v>
      </c>
      <c r="K62" s="2">
        <f>L62</f>
        <v>9</v>
      </c>
      <c r="L62" s="2">
        <v>9</v>
      </c>
      <c r="M62" s="1" t="s">
        <v>47</v>
      </c>
      <c r="N62" s="2">
        <f>O62+P62</f>
        <v>7</v>
      </c>
      <c r="O62" s="2">
        <v>5</v>
      </c>
      <c r="P62" s="2">
        <v>2</v>
      </c>
      <c r="Q62" s="1" t="s">
        <v>47</v>
      </c>
      <c r="R62" s="1" t="s">
        <v>47</v>
      </c>
      <c r="S62" s="1" t="s">
        <v>47</v>
      </c>
      <c r="T62" s="1" t="s">
        <v>47</v>
      </c>
      <c r="U62" s="1" t="s">
        <v>47</v>
      </c>
      <c r="V62" s="2">
        <v>5</v>
      </c>
      <c r="W62" s="29">
        <f>E62/B62*100</f>
        <v>94.20289855072464</v>
      </c>
      <c r="X62" s="30" t="s">
        <v>54</v>
      </c>
    </row>
    <row r="63" spans="1:24" ht="13.5">
      <c r="A63" s="7">
        <v>10</v>
      </c>
      <c r="B63" s="2">
        <f>C63+D63</f>
        <v>341</v>
      </c>
      <c r="C63" s="2">
        <v>192</v>
      </c>
      <c r="D63" s="2">
        <v>149</v>
      </c>
      <c r="E63" s="2">
        <f>F63+G63</f>
        <v>324</v>
      </c>
      <c r="F63" s="2">
        <v>181</v>
      </c>
      <c r="G63" s="2">
        <v>143</v>
      </c>
      <c r="H63" s="2">
        <f>I63</f>
        <v>5</v>
      </c>
      <c r="I63" s="2">
        <v>5</v>
      </c>
      <c r="J63" s="1" t="s">
        <v>47</v>
      </c>
      <c r="K63" s="2">
        <f>L63+M63</f>
        <v>5</v>
      </c>
      <c r="L63" s="2">
        <v>2</v>
      </c>
      <c r="M63" s="2">
        <v>3</v>
      </c>
      <c r="N63" s="2">
        <f>O63+P63</f>
        <v>7</v>
      </c>
      <c r="O63" s="2">
        <v>4</v>
      </c>
      <c r="P63" s="2">
        <v>3</v>
      </c>
      <c r="Q63" s="1" t="s">
        <v>47</v>
      </c>
      <c r="R63" s="1" t="s">
        <v>47</v>
      </c>
      <c r="S63" s="1" t="s">
        <v>47</v>
      </c>
      <c r="T63" s="2">
        <v>1</v>
      </c>
      <c r="U63" s="1" t="s">
        <v>47</v>
      </c>
      <c r="V63" s="2">
        <v>7</v>
      </c>
      <c r="W63" s="29">
        <f>E63/B63*100</f>
        <v>95.01466275659824</v>
      </c>
      <c r="X63" s="30" t="s">
        <v>55</v>
      </c>
    </row>
    <row r="64" spans="1:24" ht="13.5">
      <c r="A64" s="7">
        <v>11</v>
      </c>
      <c r="B64" s="2">
        <f>C64+D64</f>
        <v>333</v>
      </c>
      <c r="C64" s="2">
        <v>162</v>
      </c>
      <c r="D64" s="2">
        <v>171</v>
      </c>
      <c r="E64" s="2">
        <f>F64+G64</f>
        <v>317</v>
      </c>
      <c r="F64" s="2">
        <v>150</v>
      </c>
      <c r="G64" s="2">
        <v>167</v>
      </c>
      <c r="H64" s="2">
        <f>I64+J64</f>
        <v>5</v>
      </c>
      <c r="I64" s="2">
        <v>5</v>
      </c>
      <c r="J64" s="2">
        <v>0</v>
      </c>
      <c r="K64" s="2">
        <f>L64+M64</f>
        <v>5</v>
      </c>
      <c r="L64" s="2">
        <v>3</v>
      </c>
      <c r="M64" s="2">
        <v>2</v>
      </c>
      <c r="N64" s="2">
        <f>O64+P64</f>
        <v>6</v>
      </c>
      <c r="O64" s="2">
        <v>4</v>
      </c>
      <c r="P64" s="2">
        <v>2</v>
      </c>
      <c r="Q64" s="1" t="s">
        <v>47</v>
      </c>
      <c r="R64" s="1" t="s">
        <v>47</v>
      </c>
      <c r="S64" s="1" t="s">
        <v>47</v>
      </c>
      <c r="T64" s="1" t="s">
        <v>47</v>
      </c>
      <c r="U64" s="1" t="s">
        <v>47</v>
      </c>
      <c r="V64" s="2">
        <v>8</v>
      </c>
      <c r="W64" s="29">
        <f>E64/B64*100</f>
        <v>95.1951951951952</v>
      </c>
      <c r="X64" s="30" t="s">
        <v>56</v>
      </c>
    </row>
    <row r="65" spans="1:24" ht="13.5">
      <c r="A65" s="7"/>
      <c r="Q65" s="1"/>
      <c r="R65" s="1"/>
      <c r="S65" s="1"/>
      <c r="T65" s="1"/>
      <c r="U65" s="1"/>
      <c r="W65" s="29"/>
      <c r="X65" s="30"/>
    </row>
    <row r="66" spans="1:24" ht="13.5">
      <c r="A66" s="7">
        <v>12</v>
      </c>
      <c r="B66" s="2">
        <f>C66+D66</f>
        <v>296</v>
      </c>
      <c r="C66" s="2">
        <v>147</v>
      </c>
      <c r="D66" s="2">
        <v>149</v>
      </c>
      <c r="E66" s="2">
        <f>F66+G66</f>
        <v>286</v>
      </c>
      <c r="F66" s="2">
        <v>138</v>
      </c>
      <c r="G66" s="2">
        <v>148</v>
      </c>
      <c r="H66" s="1" t="s">
        <v>47</v>
      </c>
      <c r="I66" s="1" t="s">
        <v>47</v>
      </c>
      <c r="J66" s="1" t="s">
        <v>47</v>
      </c>
      <c r="K66" s="2">
        <f>L66</f>
        <v>5</v>
      </c>
      <c r="L66" s="2">
        <v>5</v>
      </c>
      <c r="M66" s="1" t="s">
        <v>47</v>
      </c>
      <c r="N66" s="2">
        <f>O66+P66</f>
        <v>5</v>
      </c>
      <c r="O66" s="2">
        <v>4</v>
      </c>
      <c r="P66" s="2">
        <v>1</v>
      </c>
      <c r="Q66" s="1" t="s">
        <v>47</v>
      </c>
      <c r="R66" s="1" t="s">
        <v>47</v>
      </c>
      <c r="S66" s="1" t="s">
        <v>47</v>
      </c>
      <c r="T66" s="1" t="s">
        <v>47</v>
      </c>
      <c r="U66" s="1" t="s">
        <v>47</v>
      </c>
      <c r="V66" s="2">
        <v>6</v>
      </c>
      <c r="W66" s="29">
        <f>E66/B66*100</f>
        <v>96.62162162162163</v>
      </c>
      <c r="X66" s="30" t="s">
        <v>57</v>
      </c>
    </row>
    <row r="67" spans="1:24" ht="13.5">
      <c r="A67" s="7">
        <v>13</v>
      </c>
      <c r="B67" s="2">
        <f>C67+D67</f>
        <v>272</v>
      </c>
      <c r="C67" s="2">
        <v>135</v>
      </c>
      <c r="D67" s="2">
        <v>137</v>
      </c>
      <c r="E67" s="2">
        <f>F67+G67</f>
        <v>260</v>
      </c>
      <c r="F67" s="2">
        <v>127</v>
      </c>
      <c r="G67" s="2">
        <v>133</v>
      </c>
      <c r="H67" s="1" t="s">
        <v>47</v>
      </c>
      <c r="I67" s="1" t="s">
        <v>47</v>
      </c>
      <c r="J67" s="1" t="s">
        <v>47</v>
      </c>
      <c r="K67" s="2">
        <f>L67</f>
        <v>2</v>
      </c>
      <c r="L67" s="2">
        <v>2</v>
      </c>
      <c r="M67" s="1" t="s">
        <v>47</v>
      </c>
      <c r="N67" s="2">
        <f>O67+P67</f>
        <v>10</v>
      </c>
      <c r="O67" s="2">
        <v>6</v>
      </c>
      <c r="P67" s="2">
        <v>4</v>
      </c>
      <c r="Q67" s="1" t="s">
        <v>47</v>
      </c>
      <c r="R67" s="1" t="s">
        <v>47</v>
      </c>
      <c r="S67" s="1" t="s">
        <v>47</v>
      </c>
      <c r="T67" s="1" t="s">
        <v>47</v>
      </c>
      <c r="U67" s="1" t="s">
        <v>47</v>
      </c>
      <c r="V67" s="2">
        <v>3</v>
      </c>
      <c r="W67" s="29">
        <f>E67/B67*100</f>
        <v>95.58823529411765</v>
      </c>
      <c r="X67" s="30" t="s">
        <v>58</v>
      </c>
    </row>
    <row r="68" spans="1:24" ht="13.5">
      <c r="A68" s="7">
        <v>14</v>
      </c>
      <c r="B68" s="33">
        <f>C68+D68</f>
        <v>305</v>
      </c>
      <c r="C68" s="4">
        <v>151</v>
      </c>
      <c r="D68" s="4">
        <v>154</v>
      </c>
      <c r="E68" s="4">
        <f>F68+G68</f>
        <v>288</v>
      </c>
      <c r="F68" s="4">
        <v>139</v>
      </c>
      <c r="G68" s="4">
        <v>149</v>
      </c>
      <c r="H68" s="4">
        <f>I68</f>
        <v>1</v>
      </c>
      <c r="I68" s="4">
        <v>1</v>
      </c>
      <c r="J68" s="32" t="s">
        <v>47</v>
      </c>
      <c r="K68" s="4">
        <f>L68</f>
        <v>4</v>
      </c>
      <c r="L68" s="4">
        <v>4</v>
      </c>
      <c r="M68" s="32" t="s">
        <v>47</v>
      </c>
      <c r="N68" s="4">
        <f>O68+P68</f>
        <v>12</v>
      </c>
      <c r="O68" s="4">
        <v>7</v>
      </c>
      <c r="P68" s="4">
        <v>5</v>
      </c>
      <c r="Q68" s="32" t="s">
        <v>47</v>
      </c>
      <c r="R68" s="32" t="s">
        <v>47</v>
      </c>
      <c r="S68" s="32" t="s">
        <v>47</v>
      </c>
      <c r="T68" s="32" t="s">
        <v>47</v>
      </c>
      <c r="U68" s="32" t="s">
        <v>47</v>
      </c>
      <c r="V68" s="4">
        <v>2</v>
      </c>
      <c r="W68" s="29">
        <f>E68/B68*100</f>
        <v>94.42622950819673</v>
      </c>
      <c r="X68" s="34" t="s">
        <v>59</v>
      </c>
    </row>
    <row r="69" spans="1:24" ht="13.5">
      <c r="A69" s="7">
        <v>15</v>
      </c>
      <c r="B69" s="33">
        <v>285</v>
      </c>
      <c r="C69" s="4">
        <v>152</v>
      </c>
      <c r="D69" s="4">
        <v>133</v>
      </c>
      <c r="E69" s="4">
        <v>272</v>
      </c>
      <c r="F69" s="4">
        <v>145</v>
      </c>
      <c r="G69" s="4">
        <v>127</v>
      </c>
      <c r="H69" s="4">
        <v>1</v>
      </c>
      <c r="I69" s="4">
        <v>1</v>
      </c>
      <c r="J69" s="32" t="s">
        <v>47</v>
      </c>
      <c r="K69" s="4">
        <v>1</v>
      </c>
      <c r="L69" s="4">
        <v>1</v>
      </c>
      <c r="M69" s="32" t="s">
        <v>47</v>
      </c>
      <c r="N69" s="4">
        <v>11</v>
      </c>
      <c r="O69" s="4">
        <v>5</v>
      </c>
      <c r="P69" s="4">
        <v>6</v>
      </c>
      <c r="Q69" s="32" t="s">
        <v>47</v>
      </c>
      <c r="R69" s="32" t="s">
        <v>47</v>
      </c>
      <c r="S69" s="32" t="s">
        <v>47</v>
      </c>
      <c r="T69" s="32" t="s">
        <v>47</v>
      </c>
      <c r="U69" s="32" t="s">
        <v>47</v>
      </c>
      <c r="V69" s="4">
        <v>2</v>
      </c>
      <c r="W69" s="29">
        <v>95.4</v>
      </c>
      <c r="X69" s="34" t="s">
        <v>64</v>
      </c>
    </row>
    <row r="70" spans="1:24" ht="13.5">
      <c r="A70" s="7">
        <v>16</v>
      </c>
      <c r="B70" s="33">
        <v>250</v>
      </c>
      <c r="C70" s="4">
        <v>128</v>
      </c>
      <c r="D70" s="4">
        <v>122</v>
      </c>
      <c r="E70" s="4">
        <v>241</v>
      </c>
      <c r="F70" s="4">
        <v>123</v>
      </c>
      <c r="G70" s="4">
        <v>118</v>
      </c>
      <c r="H70" s="1" t="s">
        <v>47</v>
      </c>
      <c r="I70" s="1" t="s">
        <v>47</v>
      </c>
      <c r="J70" s="1" t="s">
        <v>47</v>
      </c>
      <c r="K70" s="4">
        <v>1</v>
      </c>
      <c r="L70" s="4">
        <v>1</v>
      </c>
      <c r="M70" s="32" t="s">
        <v>47</v>
      </c>
      <c r="N70" s="4">
        <v>7</v>
      </c>
      <c r="O70" s="4">
        <v>3</v>
      </c>
      <c r="P70" s="4">
        <v>4</v>
      </c>
      <c r="Q70" s="32" t="s">
        <v>47</v>
      </c>
      <c r="R70" s="32" t="s">
        <v>47</v>
      </c>
      <c r="S70" s="32" t="s">
        <v>47</v>
      </c>
      <c r="T70" s="32" t="s">
        <v>47</v>
      </c>
      <c r="U70" s="32" t="s">
        <v>47</v>
      </c>
      <c r="V70" s="4">
        <v>1</v>
      </c>
      <c r="W70" s="29">
        <v>96.4</v>
      </c>
      <c r="X70" s="34" t="s">
        <v>64</v>
      </c>
    </row>
    <row r="71" spans="1:24" ht="13.5">
      <c r="A71" s="7"/>
      <c r="B71" s="33"/>
      <c r="C71" s="4"/>
      <c r="D71" s="4"/>
      <c r="E71" s="4"/>
      <c r="F71" s="4"/>
      <c r="G71" s="4"/>
      <c r="H71" s="1"/>
      <c r="I71" s="1"/>
      <c r="J71" s="1"/>
      <c r="K71" s="4"/>
      <c r="L71" s="4"/>
      <c r="M71" s="32"/>
      <c r="N71" s="4"/>
      <c r="O71" s="4"/>
      <c r="P71" s="4"/>
      <c r="Q71" s="32"/>
      <c r="R71" s="32"/>
      <c r="S71" s="32"/>
      <c r="T71" s="32"/>
      <c r="U71" s="32"/>
      <c r="V71" s="4"/>
      <c r="W71" s="29"/>
      <c r="X71" s="34"/>
    </row>
    <row r="72" spans="1:24" ht="13.5">
      <c r="A72" s="7">
        <v>17</v>
      </c>
      <c r="B72" s="33">
        <v>258</v>
      </c>
      <c r="C72" s="4">
        <v>125</v>
      </c>
      <c r="D72" s="4">
        <v>133</v>
      </c>
      <c r="E72" s="4">
        <v>250</v>
      </c>
      <c r="F72" s="4">
        <v>120</v>
      </c>
      <c r="G72" s="4">
        <v>130</v>
      </c>
      <c r="H72" s="4">
        <v>3</v>
      </c>
      <c r="I72" s="4">
        <v>2</v>
      </c>
      <c r="J72" s="32">
        <v>1</v>
      </c>
      <c r="K72" s="4">
        <v>4</v>
      </c>
      <c r="L72" s="4">
        <v>3</v>
      </c>
      <c r="M72" s="32">
        <v>1</v>
      </c>
      <c r="N72" s="4">
        <v>4</v>
      </c>
      <c r="O72" s="4">
        <v>2</v>
      </c>
      <c r="P72" s="4">
        <v>2</v>
      </c>
      <c r="Q72" s="32" t="s">
        <v>47</v>
      </c>
      <c r="R72" s="32" t="s">
        <v>47</v>
      </c>
      <c r="S72" s="32" t="s">
        <v>47</v>
      </c>
      <c r="T72" s="32" t="s">
        <v>47</v>
      </c>
      <c r="U72" s="32" t="s">
        <v>47</v>
      </c>
      <c r="V72" s="4">
        <v>2</v>
      </c>
      <c r="W72" s="29">
        <v>97.7</v>
      </c>
      <c r="X72" s="34" t="s">
        <v>65</v>
      </c>
    </row>
    <row r="73" spans="1:24" ht="13.5">
      <c r="A73" s="24">
        <v>18</v>
      </c>
      <c r="B73" s="33">
        <v>244</v>
      </c>
      <c r="C73" s="4">
        <v>121</v>
      </c>
      <c r="D73" s="4">
        <v>123</v>
      </c>
      <c r="E73" s="4">
        <v>239</v>
      </c>
      <c r="F73" s="4">
        <v>118</v>
      </c>
      <c r="G73" s="4">
        <v>121</v>
      </c>
      <c r="H73" s="32" t="s">
        <v>47</v>
      </c>
      <c r="I73" s="32" t="s">
        <v>47</v>
      </c>
      <c r="J73" s="32" t="s">
        <v>47</v>
      </c>
      <c r="K73" s="4">
        <v>1</v>
      </c>
      <c r="L73" s="4">
        <v>1</v>
      </c>
      <c r="M73" s="32" t="s">
        <v>47</v>
      </c>
      <c r="N73" s="4">
        <v>4</v>
      </c>
      <c r="O73" s="4">
        <v>2</v>
      </c>
      <c r="P73" s="4">
        <v>2</v>
      </c>
      <c r="Q73" s="32" t="s">
        <v>47</v>
      </c>
      <c r="R73" s="32" t="s">
        <v>47</v>
      </c>
      <c r="S73" s="32" t="s">
        <v>47</v>
      </c>
      <c r="T73" s="32" t="s">
        <v>47</v>
      </c>
      <c r="U73" s="32" t="s">
        <v>47</v>
      </c>
      <c r="V73" s="4">
        <v>2</v>
      </c>
      <c r="W73" s="36">
        <f>E73/B73*100</f>
        <v>97.95081967213115</v>
      </c>
      <c r="X73" s="34" t="s">
        <v>60</v>
      </c>
    </row>
    <row r="74" spans="1:24" ht="13.5">
      <c r="A74" s="24">
        <v>19</v>
      </c>
      <c r="B74" s="33">
        <v>223</v>
      </c>
      <c r="C74" s="4">
        <v>128</v>
      </c>
      <c r="D74" s="4">
        <v>105</v>
      </c>
      <c r="E74" s="4">
        <v>228</v>
      </c>
      <c r="F74" s="4">
        <v>125</v>
      </c>
      <c r="G74" s="4">
        <v>103</v>
      </c>
      <c r="H74" s="32" t="s">
        <v>47</v>
      </c>
      <c r="I74" s="32" t="s">
        <v>47</v>
      </c>
      <c r="J74" s="32" t="s">
        <v>47</v>
      </c>
      <c r="K74" s="4">
        <v>1</v>
      </c>
      <c r="L74" s="4">
        <v>1</v>
      </c>
      <c r="M74" s="32" t="s">
        <v>47</v>
      </c>
      <c r="N74" s="4">
        <v>4</v>
      </c>
      <c r="O74" s="4">
        <v>2</v>
      </c>
      <c r="P74" s="4">
        <v>2</v>
      </c>
      <c r="Q74" s="32" t="s">
        <v>47</v>
      </c>
      <c r="R74" s="32" t="s">
        <v>47</v>
      </c>
      <c r="S74" s="32" t="s">
        <v>47</v>
      </c>
      <c r="T74" s="32" t="s">
        <v>47</v>
      </c>
      <c r="U74" s="32" t="s">
        <v>47</v>
      </c>
      <c r="V74" s="4">
        <v>2</v>
      </c>
      <c r="W74" s="36">
        <v>97.9</v>
      </c>
      <c r="X74" s="34" t="s">
        <v>60</v>
      </c>
    </row>
    <row r="75" spans="1:24" ht="13.5">
      <c r="A75" s="7">
        <v>20</v>
      </c>
      <c r="B75" s="33">
        <v>251</v>
      </c>
      <c r="C75" s="4">
        <v>128</v>
      </c>
      <c r="D75" s="4">
        <v>123</v>
      </c>
      <c r="E75" s="4">
        <v>242</v>
      </c>
      <c r="F75" s="4">
        <v>122</v>
      </c>
      <c r="G75" s="4">
        <v>120</v>
      </c>
      <c r="H75" s="32" t="s">
        <v>47</v>
      </c>
      <c r="I75" s="32" t="s">
        <v>47</v>
      </c>
      <c r="J75" s="32" t="s">
        <v>47</v>
      </c>
      <c r="K75" s="4">
        <v>6</v>
      </c>
      <c r="L75" s="4">
        <v>3</v>
      </c>
      <c r="M75" s="32">
        <v>3</v>
      </c>
      <c r="N75" s="4">
        <v>3</v>
      </c>
      <c r="O75" s="4">
        <v>3</v>
      </c>
      <c r="P75" s="4">
        <v>0</v>
      </c>
      <c r="Q75" s="32" t="s">
        <v>47</v>
      </c>
      <c r="R75" s="32" t="s">
        <v>47</v>
      </c>
      <c r="S75" s="32" t="s">
        <v>47</v>
      </c>
      <c r="T75" s="32" t="s">
        <v>47</v>
      </c>
      <c r="U75" s="32" t="s">
        <v>47</v>
      </c>
      <c r="V75" s="4">
        <v>1</v>
      </c>
      <c r="W75" s="36">
        <v>96.4</v>
      </c>
      <c r="X75" s="34" t="s">
        <v>50</v>
      </c>
    </row>
    <row r="76" spans="1:24" ht="13.5">
      <c r="A76" s="24">
        <v>21</v>
      </c>
      <c r="B76" s="33">
        <v>218</v>
      </c>
      <c r="C76" s="4">
        <v>102</v>
      </c>
      <c r="D76" s="4">
        <v>116</v>
      </c>
      <c r="E76" s="4">
        <v>215</v>
      </c>
      <c r="F76" s="4">
        <v>102</v>
      </c>
      <c r="G76" s="4">
        <v>113</v>
      </c>
      <c r="H76" s="32" t="s">
        <v>47</v>
      </c>
      <c r="I76" s="32" t="s">
        <v>47</v>
      </c>
      <c r="J76" s="32" t="s">
        <v>47</v>
      </c>
      <c r="K76" s="4">
        <v>0</v>
      </c>
      <c r="L76" s="4">
        <v>0</v>
      </c>
      <c r="M76" s="32">
        <v>0</v>
      </c>
      <c r="N76" s="4">
        <v>3</v>
      </c>
      <c r="O76" s="4">
        <v>0</v>
      </c>
      <c r="P76" s="4">
        <v>3</v>
      </c>
      <c r="Q76" s="32" t="s">
        <v>47</v>
      </c>
      <c r="R76" s="32" t="s">
        <v>47</v>
      </c>
      <c r="S76" s="32" t="s">
        <v>47</v>
      </c>
      <c r="T76" s="32" t="s">
        <v>47</v>
      </c>
      <c r="U76" s="32" t="s">
        <v>47</v>
      </c>
      <c r="V76" s="4">
        <v>3</v>
      </c>
      <c r="W76" s="36">
        <v>98.6</v>
      </c>
      <c r="X76" s="34" t="s">
        <v>66</v>
      </c>
    </row>
    <row r="77" spans="1:24" ht="13.5">
      <c r="A77" s="24"/>
      <c r="B77" s="33"/>
      <c r="C77" s="4"/>
      <c r="D77" s="4"/>
      <c r="E77" s="4"/>
      <c r="F77" s="4"/>
      <c r="G77" s="4"/>
      <c r="H77" s="32"/>
      <c r="I77" s="32"/>
      <c r="J77" s="32"/>
      <c r="K77" s="4"/>
      <c r="L77" s="4"/>
      <c r="M77" s="32"/>
      <c r="N77" s="4"/>
      <c r="O77" s="4"/>
      <c r="P77" s="4"/>
      <c r="Q77" s="32"/>
      <c r="R77" s="32"/>
      <c r="S77" s="32"/>
      <c r="T77" s="32"/>
      <c r="U77" s="32"/>
      <c r="V77" s="4"/>
      <c r="W77" s="36"/>
      <c r="X77" s="34"/>
    </row>
    <row r="78" spans="1:24" ht="13.5">
      <c r="A78" s="24">
        <v>22</v>
      </c>
      <c r="B78" s="33">
        <v>243</v>
      </c>
      <c r="C78" s="4">
        <v>119</v>
      </c>
      <c r="D78" s="4">
        <v>124</v>
      </c>
      <c r="E78" s="4">
        <v>238</v>
      </c>
      <c r="F78" s="4">
        <v>118</v>
      </c>
      <c r="G78" s="4">
        <v>120</v>
      </c>
      <c r="H78" s="32" t="s">
        <v>67</v>
      </c>
      <c r="I78" s="32" t="s">
        <v>67</v>
      </c>
      <c r="J78" s="32" t="s">
        <v>67</v>
      </c>
      <c r="K78" s="4">
        <v>0</v>
      </c>
      <c r="L78" s="4">
        <v>0</v>
      </c>
      <c r="M78" s="32">
        <v>0</v>
      </c>
      <c r="N78" s="4">
        <v>5</v>
      </c>
      <c r="O78" s="4">
        <v>1</v>
      </c>
      <c r="P78" s="4">
        <v>4</v>
      </c>
      <c r="Q78" s="32" t="s">
        <v>67</v>
      </c>
      <c r="R78" s="32" t="s">
        <v>67</v>
      </c>
      <c r="S78" s="32" t="s">
        <v>67</v>
      </c>
      <c r="T78" s="32">
        <v>1</v>
      </c>
      <c r="U78" s="32" t="s">
        <v>67</v>
      </c>
      <c r="V78" s="4">
        <v>3</v>
      </c>
      <c r="W78" s="36">
        <v>97.9</v>
      </c>
      <c r="X78" s="34" t="s">
        <v>68</v>
      </c>
    </row>
    <row r="79" spans="1:24" ht="13.5">
      <c r="A79" s="24">
        <v>23</v>
      </c>
      <c r="B79" s="33">
        <v>235</v>
      </c>
      <c r="C79" s="4">
        <v>110</v>
      </c>
      <c r="D79" s="4">
        <v>125</v>
      </c>
      <c r="E79" s="4">
        <v>230</v>
      </c>
      <c r="F79" s="4">
        <v>108</v>
      </c>
      <c r="G79" s="4">
        <v>122</v>
      </c>
      <c r="H79" s="32" t="s">
        <v>67</v>
      </c>
      <c r="I79" s="32" t="s">
        <v>67</v>
      </c>
      <c r="J79" s="32" t="s">
        <v>67</v>
      </c>
      <c r="K79" s="4">
        <v>2</v>
      </c>
      <c r="L79" s="4">
        <v>1</v>
      </c>
      <c r="M79" s="32">
        <v>1</v>
      </c>
      <c r="N79" s="4">
        <v>3</v>
      </c>
      <c r="O79" s="4">
        <v>1</v>
      </c>
      <c r="P79" s="4">
        <v>2</v>
      </c>
      <c r="Q79" s="32" t="s">
        <v>67</v>
      </c>
      <c r="R79" s="32" t="s">
        <v>67</v>
      </c>
      <c r="S79" s="32" t="s">
        <v>67</v>
      </c>
      <c r="T79" s="32" t="s">
        <v>67</v>
      </c>
      <c r="U79" s="32" t="s">
        <v>67</v>
      </c>
      <c r="V79" s="4">
        <v>5</v>
      </c>
      <c r="W79" s="36">
        <v>97.9</v>
      </c>
      <c r="X79" s="34" t="s">
        <v>69</v>
      </c>
    </row>
    <row r="80" spans="1:24" ht="13.5">
      <c r="A80" s="7">
        <v>24</v>
      </c>
      <c r="B80" s="4">
        <v>229</v>
      </c>
      <c r="C80" s="4">
        <v>123</v>
      </c>
      <c r="D80" s="4">
        <v>106</v>
      </c>
      <c r="E80" s="4">
        <v>226</v>
      </c>
      <c r="F80" s="4">
        <v>122</v>
      </c>
      <c r="G80" s="4">
        <v>104</v>
      </c>
      <c r="H80" s="32" t="s">
        <v>47</v>
      </c>
      <c r="I80" s="32" t="s">
        <v>47</v>
      </c>
      <c r="J80" s="32" t="s">
        <v>47</v>
      </c>
      <c r="K80" s="4">
        <v>1</v>
      </c>
      <c r="L80" s="4">
        <v>1</v>
      </c>
      <c r="M80" s="32" t="s">
        <v>47</v>
      </c>
      <c r="N80" s="4">
        <v>2</v>
      </c>
      <c r="O80" s="32" t="s">
        <v>47</v>
      </c>
      <c r="P80" s="4">
        <v>2</v>
      </c>
      <c r="Q80" s="32" t="s">
        <v>47</v>
      </c>
      <c r="R80" s="32" t="s">
        <v>47</v>
      </c>
      <c r="S80" s="32" t="s">
        <v>47</v>
      </c>
      <c r="T80" s="32" t="s">
        <v>47</v>
      </c>
      <c r="U80" s="32" t="s">
        <v>47</v>
      </c>
      <c r="V80" s="32" t="s">
        <v>47</v>
      </c>
      <c r="W80" s="36">
        <v>98.7</v>
      </c>
      <c r="X80" s="34" t="s">
        <v>60</v>
      </c>
    </row>
    <row r="81" spans="1:24" s="39" customFormat="1" ht="13.5">
      <c r="A81" s="7">
        <v>25</v>
      </c>
      <c r="B81" s="4">
        <v>248</v>
      </c>
      <c r="C81" s="4">
        <v>138</v>
      </c>
      <c r="D81" s="4">
        <v>110</v>
      </c>
      <c r="E81" s="4">
        <v>243</v>
      </c>
      <c r="F81" s="4">
        <v>135</v>
      </c>
      <c r="G81" s="4">
        <v>108</v>
      </c>
      <c r="H81" s="32" t="s">
        <v>47</v>
      </c>
      <c r="I81" s="32" t="s">
        <v>47</v>
      </c>
      <c r="J81" s="32" t="s">
        <v>47</v>
      </c>
      <c r="K81" s="4">
        <v>0</v>
      </c>
      <c r="L81" s="4">
        <v>0</v>
      </c>
      <c r="M81" s="32">
        <v>0</v>
      </c>
      <c r="N81" s="4">
        <v>5</v>
      </c>
      <c r="O81" s="32">
        <v>3</v>
      </c>
      <c r="P81" s="4">
        <v>2</v>
      </c>
      <c r="Q81" s="32" t="s">
        <v>47</v>
      </c>
      <c r="R81" s="32" t="s">
        <v>47</v>
      </c>
      <c r="S81" s="32" t="s">
        <v>47</v>
      </c>
      <c r="T81" s="32" t="s">
        <v>47</v>
      </c>
      <c r="U81" s="32" t="s">
        <v>47</v>
      </c>
      <c r="V81" s="32">
        <v>1</v>
      </c>
      <c r="W81" s="36">
        <v>98</v>
      </c>
      <c r="X81" s="34" t="s">
        <v>66</v>
      </c>
    </row>
    <row r="82" spans="1:24" s="39" customFormat="1" ht="13.5">
      <c r="A82" s="7">
        <v>26</v>
      </c>
      <c r="B82" s="4">
        <v>255</v>
      </c>
      <c r="C82" s="4">
        <v>136</v>
      </c>
      <c r="D82" s="4">
        <v>119</v>
      </c>
      <c r="E82" s="4">
        <v>253</v>
      </c>
      <c r="F82" s="4">
        <v>136</v>
      </c>
      <c r="G82" s="4">
        <v>117</v>
      </c>
      <c r="H82" s="32" t="s">
        <v>67</v>
      </c>
      <c r="I82" s="32" t="s">
        <v>67</v>
      </c>
      <c r="J82" s="32" t="s">
        <v>67</v>
      </c>
      <c r="K82" s="4">
        <v>0</v>
      </c>
      <c r="L82" s="4">
        <v>0</v>
      </c>
      <c r="M82" s="32">
        <v>0</v>
      </c>
      <c r="N82" s="4">
        <v>2</v>
      </c>
      <c r="O82" s="32">
        <v>0</v>
      </c>
      <c r="P82" s="4">
        <v>2</v>
      </c>
      <c r="Q82" s="32" t="s">
        <v>67</v>
      </c>
      <c r="R82" s="32" t="s">
        <v>67</v>
      </c>
      <c r="S82" s="32" t="s">
        <v>67</v>
      </c>
      <c r="T82" s="32" t="s">
        <v>67</v>
      </c>
      <c r="U82" s="32" t="s">
        <v>67</v>
      </c>
      <c r="V82" s="32">
        <v>2</v>
      </c>
      <c r="W82" s="36">
        <v>98.3</v>
      </c>
      <c r="X82" s="34" t="s">
        <v>70</v>
      </c>
    </row>
    <row r="83" spans="1:24" s="39" customFormat="1" ht="13.5">
      <c r="A83" s="7"/>
      <c r="B83" s="4"/>
      <c r="C83" s="4"/>
      <c r="D83" s="4"/>
      <c r="E83" s="4"/>
      <c r="F83" s="4"/>
      <c r="G83" s="4"/>
      <c r="H83" s="32"/>
      <c r="I83" s="32"/>
      <c r="J83" s="32"/>
      <c r="K83" s="4"/>
      <c r="L83" s="4"/>
      <c r="M83" s="32"/>
      <c r="N83" s="4"/>
      <c r="O83" s="32"/>
      <c r="P83" s="4"/>
      <c r="Q83" s="32"/>
      <c r="R83" s="32"/>
      <c r="S83" s="32"/>
      <c r="T83" s="32"/>
      <c r="U83" s="32"/>
      <c r="V83" s="32"/>
      <c r="W83" s="36"/>
      <c r="X83" s="34"/>
    </row>
    <row r="84" spans="1:24" s="39" customFormat="1" ht="13.5">
      <c r="A84" s="7">
        <v>27</v>
      </c>
      <c r="B84" s="4">
        <v>221</v>
      </c>
      <c r="C84" s="4">
        <v>108</v>
      </c>
      <c r="D84" s="4">
        <v>113</v>
      </c>
      <c r="E84" s="4">
        <v>214</v>
      </c>
      <c r="F84" s="4">
        <v>102</v>
      </c>
      <c r="G84" s="4">
        <v>112</v>
      </c>
      <c r="H84" s="32" t="s">
        <v>67</v>
      </c>
      <c r="I84" s="32" t="s">
        <v>67</v>
      </c>
      <c r="J84" s="32" t="s">
        <v>67</v>
      </c>
      <c r="K84" s="32" t="s">
        <v>67</v>
      </c>
      <c r="L84" s="32" t="s">
        <v>67</v>
      </c>
      <c r="M84" s="32" t="s">
        <v>67</v>
      </c>
      <c r="N84" s="4">
        <v>7</v>
      </c>
      <c r="O84" s="32">
        <v>6</v>
      </c>
      <c r="P84" s="4">
        <v>1</v>
      </c>
      <c r="Q84" s="32" t="s">
        <v>67</v>
      </c>
      <c r="R84" s="32" t="s">
        <v>67</v>
      </c>
      <c r="S84" s="32" t="s">
        <v>67</v>
      </c>
      <c r="T84" s="32" t="s">
        <v>67</v>
      </c>
      <c r="U84" s="32" t="s">
        <v>67</v>
      </c>
      <c r="V84" s="32">
        <v>3</v>
      </c>
      <c r="W84" s="36">
        <v>96.8</v>
      </c>
      <c r="X84" s="34" t="s">
        <v>70</v>
      </c>
    </row>
    <row r="85" spans="1:24" s="39" customFormat="1" ht="13.5">
      <c r="A85" s="7">
        <v>28</v>
      </c>
      <c r="B85" s="43">
        <v>256</v>
      </c>
      <c r="C85" s="43">
        <v>136</v>
      </c>
      <c r="D85" s="43">
        <v>120</v>
      </c>
      <c r="E85" s="43">
        <v>253</v>
      </c>
      <c r="F85" s="43">
        <v>133</v>
      </c>
      <c r="G85" s="43">
        <v>120</v>
      </c>
      <c r="H85" s="32" t="s">
        <v>47</v>
      </c>
      <c r="I85" s="32" t="s">
        <v>47</v>
      </c>
      <c r="J85" s="32" t="s">
        <v>72</v>
      </c>
      <c r="K85" s="32">
        <v>1</v>
      </c>
      <c r="L85" s="32">
        <v>1</v>
      </c>
      <c r="M85" s="32">
        <v>0</v>
      </c>
      <c r="N85" s="41">
        <v>2</v>
      </c>
      <c r="O85" s="32">
        <v>2</v>
      </c>
      <c r="P85" s="41">
        <v>0</v>
      </c>
      <c r="Q85" s="32" t="s">
        <v>47</v>
      </c>
      <c r="R85" s="32" t="s">
        <v>47</v>
      </c>
      <c r="S85" s="32" t="s">
        <v>47</v>
      </c>
      <c r="T85" s="32" t="s">
        <v>72</v>
      </c>
      <c r="U85" s="32" t="s">
        <v>47</v>
      </c>
      <c r="V85" s="32">
        <v>4</v>
      </c>
      <c r="W85" s="36">
        <v>98.8</v>
      </c>
      <c r="X85" s="34" t="s">
        <v>60</v>
      </c>
    </row>
    <row r="86" spans="1:24" s="39" customFormat="1" ht="13.5">
      <c r="A86" s="7">
        <v>29</v>
      </c>
      <c r="B86" s="43">
        <v>244</v>
      </c>
      <c r="C86" s="43">
        <v>123</v>
      </c>
      <c r="D86" s="43">
        <v>121</v>
      </c>
      <c r="E86" s="43">
        <v>242</v>
      </c>
      <c r="F86" s="43">
        <v>123</v>
      </c>
      <c r="G86" s="43">
        <v>119</v>
      </c>
      <c r="H86" s="41" t="s">
        <v>47</v>
      </c>
      <c r="I86" s="41" t="s">
        <v>47</v>
      </c>
      <c r="J86" s="41" t="s">
        <v>47</v>
      </c>
      <c r="K86" s="41" t="s">
        <v>47</v>
      </c>
      <c r="L86" s="41" t="s">
        <v>47</v>
      </c>
      <c r="M86" s="41" t="s">
        <v>47</v>
      </c>
      <c r="N86" s="43">
        <v>2</v>
      </c>
      <c r="O86" s="41">
        <v>0</v>
      </c>
      <c r="P86" s="43">
        <v>2</v>
      </c>
      <c r="Q86" s="41" t="s">
        <v>47</v>
      </c>
      <c r="R86" s="41" t="s">
        <v>47</v>
      </c>
      <c r="S86" s="41" t="s">
        <v>47</v>
      </c>
      <c r="T86" s="41" t="s">
        <v>47</v>
      </c>
      <c r="U86" s="41" t="s">
        <v>47</v>
      </c>
      <c r="V86" s="41">
        <v>6</v>
      </c>
      <c r="W86" s="51">
        <v>99.2</v>
      </c>
      <c r="X86" s="42" t="s">
        <v>66</v>
      </c>
    </row>
    <row r="87" spans="1:24" s="39" customFormat="1" ht="13.5">
      <c r="A87" s="24">
        <v>30</v>
      </c>
      <c r="B87" s="52">
        <v>252</v>
      </c>
      <c r="C87" s="43">
        <v>132</v>
      </c>
      <c r="D87" s="43">
        <v>120</v>
      </c>
      <c r="E87" s="43">
        <v>249</v>
      </c>
      <c r="F87" s="43">
        <v>129</v>
      </c>
      <c r="G87" s="43">
        <v>120</v>
      </c>
      <c r="H87" s="41">
        <v>1</v>
      </c>
      <c r="I87" s="41">
        <v>1</v>
      </c>
      <c r="J87" s="41">
        <v>0</v>
      </c>
      <c r="K87" s="41" t="s">
        <v>67</v>
      </c>
      <c r="L87" s="41" t="s">
        <v>67</v>
      </c>
      <c r="M87" s="41" t="s">
        <v>67</v>
      </c>
      <c r="N87" s="43">
        <v>2</v>
      </c>
      <c r="O87" s="41">
        <v>2</v>
      </c>
      <c r="P87" s="43">
        <v>0</v>
      </c>
      <c r="Q87" s="41" t="s">
        <v>67</v>
      </c>
      <c r="R87" s="41" t="s">
        <v>67</v>
      </c>
      <c r="S87" s="41" t="s">
        <v>67</v>
      </c>
      <c r="T87" s="41" t="s">
        <v>67</v>
      </c>
      <c r="U87" s="41" t="s">
        <v>67</v>
      </c>
      <c r="V87" s="41">
        <v>6</v>
      </c>
      <c r="W87" s="51">
        <v>98.8</v>
      </c>
      <c r="X87" s="42" t="s">
        <v>70</v>
      </c>
    </row>
    <row r="88" spans="1:24" s="39" customFormat="1" ht="13.5">
      <c r="A88" s="24" t="s">
        <v>71</v>
      </c>
      <c r="B88" s="52">
        <v>229</v>
      </c>
      <c r="C88" s="43">
        <v>109</v>
      </c>
      <c r="D88" s="43">
        <v>120</v>
      </c>
      <c r="E88" s="43">
        <v>228</v>
      </c>
      <c r="F88" s="43">
        <v>109</v>
      </c>
      <c r="G88" s="43">
        <v>119</v>
      </c>
      <c r="H88" s="41" t="s">
        <v>67</v>
      </c>
      <c r="I88" s="41" t="s">
        <v>67</v>
      </c>
      <c r="J88" s="41" t="s">
        <v>67</v>
      </c>
      <c r="K88" s="41" t="s">
        <v>67</v>
      </c>
      <c r="L88" s="41" t="s">
        <v>67</v>
      </c>
      <c r="M88" s="41" t="s">
        <v>67</v>
      </c>
      <c r="N88" s="43">
        <v>1</v>
      </c>
      <c r="O88" s="41">
        <v>0</v>
      </c>
      <c r="P88" s="43">
        <v>1</v>
      </c>
      <c r="Q88" s="41" t="s">
        <v>67</v>
      </c>
      <c r="R88" s="41" t="s">
        <v>67</v>
      </c>
      <c r="S88" s="41" t="s">
        <v>67</v>
      </c>
      <c r="T88" s="41" t="s">
        <v>67</v>
      </c>
      <c r="U88" s="41" t="s">
        <v>67</v>
      </c>
      <c r="V88" s="41" t="s">
        <v>67</v>
      </c>
      <c r="W88" s="51">
        <v>99.6</v>
      </c>
      <c r="X88" s="42" t="s">
        <v>70</v>
      </c>
    </row>
    <row r="89" spans="1:24" s="39" customFormat="1" ht="13.5">
      <c r="A89" s="24"/>
      <c r="B89" s="52"/>
      <c r="C89" s="43"/>
      <c r="D89" s="43"/>
      <c r="E89" s="43"/>
      <c r="F89" s="43"/>
      <c r="G89" s="43"/>
      <c r="H89" s="41"/>
      <c r="I89" s="41"/>
      <c r="J89" s="41"/>
      <c r="K89" s="41"/>
      <c r="L89" s="41"/>
      <c r="M89" s="41"/>
      <c r="N89" s="43"/>
      <c r="O89" s="41"/>
      <c r="P89" s="43"/>
      <c r="Q89" s="41"/>
      <c r="R89" s="41"/>
      <c r="S89" s="41"/>
      <c r="T89" s="41"/>
      <c r="U89" s="41"/>
      <c r="V89" s="41"/>
      <c r="W89" s="51"/>
      <c r="X89" s="42"/>
    </row>
    <row r="90" spans="1:24" s="39" customFormat="1" ht="13.5">
      <c r="A90" s="24">
        <v>2</v>
      </c>
      <c r="B90" s="33">
        <v>241</v>
      </c>
      <c r="C90" s="4">
        <v>104</v>
      </c>
      <c r="D90" s="4">
        <v>137</v>
      </c>
      <c r="E90" s="4">
        <v>237</v>
      </c>
      <c r="F90" s="4">
        <v>101</v>
      </c>
      <c r="G90" s="4">
        <v>136</v>
      </c>
      <c r="H90" s="41">
        <v>1</v>
      </c>
      <c r="I90" s="41">
        <v>1</v>
      </c>
      <c r="J90" s="41">
        <v>0</v>
      </c>
      <c r="K90" s="41">
        <v>0</v>
      </c>
      <c r="L90" s="41">
        <v>0</v>
      </c>
      <c r="M90" s="41">
        <v>0</v>
      </c>
      <c r="N90" s="43">
        <v>3</v>
      </c>
      <c r="O90" s="41">
        <v>2</v>
      </c>
      <c r="P90" s="41">
        <v>1</v>
      </c>
      <c r="Q90" s="41" t="s">
        <v>47</v>
      </c>
      <c r="R90" s="41" t="s">
        <v>47</v>
      </c>
      <c r="S90" s="41" t="s">
        <v>47</v>
      </c>
      <c r="T90" s="41" t="s">
        <v>47</v>
      </c>
      <c r="U90" s="41" t="s">
        <v>47</v>
      </c>
      <c r="V90" s="41">
        <v>8</v>
      </c>
      <c r="W90" s="51">
        <v>98.3</v>
      </c>
      <c r="X90" s="42" t="s">
        <v>66</v>
      </c>
    </row>
    <row r="91" spans="1:24" s="39" customFormat="1" ht="13.5">
      <c r="A91" s="24">
        <v>3</v>
      </c>
      <c r="B91" s="33">
        <v>228</v>
      </c>
      <c r="C91" s="4">
        <v>110</v>
      </c>
      <c r="D91" s="4">
        <v>118</v>
      </c>
      <c r="E91" s="4">
        <v>227</v>
      </c>
      <c r="F91" s="4">
        <v>109</v>
      </c>
      <c r="G91" s="4">
        <v>118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3">
        <v>1</v>
      </c>
      <c r="O91" s="41">
        <v>1</v>
      </c>
      <c r="P91" s="41">
        <v>0</v>
      </c>
      <c r="Q91" s="41" t="s">
        <v>67</v>
      </c>
      <c r="R91" s="41" t="s">
        <v>67</v>
      </c>
      <c r="S91" s="41" t="s">
        <v>67</v>
      </c>
      <c r="T91" s="41" t="s">
        <v>67</v>
      </c>
      <c r="U91" s="41" t="s">
        <v>67</v>
      </c>
      <c r="V91" s="41">
        <v>8</v>
      </c>
      <c r="W91" s="51">
        <v>99.6</v>
      </c>
      <c r="X91" s="42" t="s">
        <v>70</v>
      </c>
    </row>
    <row r="92" spans="1:24" s="39" customFormat="1" ht="14.25" thickBot="1">
      <c r="A92" s="45">
        <v>4</v>
      </c>
      <c r="B92" s="46">
        <v>230</v>
      </c>
      <c r="C92" s="3">
        <v>113</v>
      </c>
      <c r="D92" s="3">
        <v>117</v>
      </c>
      <c r="E92" s="3">
        <v>228</v>
      </c>
      <c r="F92" s="3">
        <v>112</v>
      </c>
      <c r="G92" s="3">
        <v>116</v>
      </c>
      <c r="H92" s="40">
        <v>1</v>
      </c>
      <c r="I92" s="40">
        <v>1</v>
      </c>
      <c r="J92" s="40">
        <v>0</v>
      </c>
      <c r="K92" s="40" t="s">
        <v>67</v>
      </c>
      <c r="L92" s="40" t="s">
        <v>67</v>
      </c>
      <c r="M92" s="40" t="s">
        <v>67</v>
      </c>
      <c r="N92" s="48">
        <v>1</v>
      </c>
      <c r="O92" s="40">
        <v>0</v>
      </c>
      <c r="P92" s="40">
        <v>1</v>
      </c>
      <c r="Q92" s="40" t="s">
        <v>67</v>
      </c>
      <c r="R92" s="40" t="s">
        <v>67</v>
      </c>
      <c r="S92" s="40" t="s">
        <v>67</v>
      </c>
      <c r="T92" s="40" t="s">
        <v>67</v>
      </c>
      <c r="U92" s="40" t="s">
        <v>67</v>
      </c>
      <c r="V92" s="40">
        <v>6</v>
      </c>
      <c r="W92" s="53">
        <v>99.1</v>
      </c>
      <c r="X92" s="40" t="s">
        <v>67</v>
      </c>
    </row>
    <row r="93" spans="1:2" ht="13.5">
      <c r="A93" s="16" t="s">
        <v>61</v>
      </c>
      <c r="B93" s="17" t="s">
        <v>62</v>
      </c>
    </row>
    <row r="94" spans="1:2" ht="13.5">
      <c r="A94" s="17"/>
      <c r="B94" s="17" t="s">
        <v>63</v>
      </c>
    </row>
    <row r="95" spans="1:2" ht="13.5">
      <c r="A95" s="16" t="s">
        <v>61</v>
      </c>
      <c r="B95" s="17" t="s">
        <v>74</v>
      </c>
    </row>
  </sheetData>
  <sheetProtection/>
  <mergeCells count="29">
    <mergeCell ref="W51:W53"/>
    <mergeCell ref="U4:V4"/>
    <mergeCell ref="T5:V5"/>
    <mergeCell ref="V50:X50"/>
    <mergeCell ref="N51:P51"/>
    <mergeCell ref="Q51:S51"/>
    <mergeCell ref="N5:P5"/>
    <mergeCell ref="Q5:S5"/>
    <mergeCell ref="V51:V53"/>
    <mergeCell ref="X51:X53"/>
    <mergeCell ref="B51:D52"/>
    <mergeCell ref="E51:G51"/>
    <mergeCell ref="H51:J51"/>
    <mergeCell ref="A3:H3"/>
    <mergeCell ref="J5:J6"/>
    <mergeCell ref="K5:M5"/>
    <mergeCell ref="G4:H4"/>
    <mergeCell ref="A5:A6"/>
    <mergeCell ref="K51:M51"/>
    <mergeCell ref="T51:U52"/>
    <mergeCell ref="A2:I2"/>
    <mergeCell ref="A51:A53"/>
    <mergeCell ref="D5:D6"/>
    <mergeCell ref="E5:E6"/>
    <mergeCell ref="B5:B6"/>
    <mergeCell ref="C5:C6"/>
    <mergeCell ref="J3:V3"/>
    <mergeCell ref="F5:F6"/>
    <mergeCell ref="A49:K49"/>
  </mergeCells>
  <printOptions/>
  <pageMargins left="0.3937007874015748" right="0.3937007874015748" top="0.7874015748031497" bottom="0.3937007874015748" header="0.5118110236220472" footer="0.5118110236220472"/>
  <pageSetup fitToWidth="0" fitToHeight="1" horizontalDpi="600" verticalDpi="600" orientation="landscape" pageOrder="overThenDown" paperSize="8" scale="65" r:id="rId1"/>
  <headerFooter alignWithMargins="0">
    <oddHeader>&amp;L第14章　教育・文化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2023-06-12T08:45:00Z</cp:lastPrinted>
  <dcterms:created xsi:type="dcterms:W3CDTF">2004-11-02T02:11:34Z</dcterms:created>
  <dcterms:modified xsi:type="dcterms:W3CDTF">2023-09-11T03:00:06Z</dcterms:modified>
  <cp:category/>
  <cp:version/>
  <cp:contentType/>
  <cp:contentStatus/>
</cp:coreProperties>
</file>