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2章101.自動車登録・届出数" sheetId="1" r:id="rId1"/>
  </sheets>
  <definedNames/>
  <calcPr fullCalcOnLoad="1"/>
</workbook>
</file>

<file path=xl/sharedStrings.xml><?xml version="1.0" encoding="utf-8"?>
<sst xmlns="http://schemas.openxmlformats.org/spreadsheetml/2006/main" count="124" uniqueCount="46">
  <si>
    <t>101.　自　動　車　登　録　・　届　出　数</t>
  </si>
  <si>
    <t>（単位：台）</t>
  </si>
  <si>
    <t>（各年3月31日）</t>
  </si>
  <si>
    <t>貨物用</t>
  </si>
  <si>
    <t>乗合用</t>
  </si>
  <si>
    <t>乗用</t>
  </si>
  <si>
    <t>特殊用途</t>
  </si>
  <si>
    <t>大　型　　　　特殊車</t>
  </si>
  <si>
    <t>小　型　　　　二輪車</t>
  </si>
  <si>
    <t>軽自動車</t>
  </si>
  <si>
    <t>年　　度</t>
  </si>
  <si>
    <t>総数</t>
  </si>
  <si>
    <t>計</t>
  </si>
  <si>
    <t>普通車</t>
  </si>
  <si>
    <t>小型車</t>
  </si>
  <si>
    <t>被けん</t>
  </si>
  <si>
    <t>小型車</t>
  </si>
  <si>
    <t>四輪</t>
  </si>
  <si>
    <t>三輪</t>
  </si>
  <si>
    <t>二輪</t>
  </si>
  <si>
    <t>引　車</t>
  </si>
  <si>
    <t>貨物</t>
  </si>
  <si>
    <t>昭和30年度</t>
  </si>
  <si>
    <t>―</t>
  </si>
  <si>
    <t>(50)</t>
  </si>
  <si>
    <t>(53)</t>
  </si>
  <si>
    <t>平成2年度</t>
  </si>
  <si>
    <t>資料：</t>
  </si>
  <si>
    <t>宮城運輸支局　「市町村別自動車数調」</t>
  </si>
  <si>
    <t>―</t>
  </si>
  <si>
    <t xml:space="preserve"> </t>
  </si>
  <si>
    <t>―</t>
  </si>
  <si>
    <t>―</t>
  </si>
  <si>
    <t xml:space="preserve"> </t>
  </si>
  <si>
    <t>―</t>
  </si>
  <si>
    <t>注：</t>
  </si>
  <si>
    <t>―</t>
  </si>
  <si>
    <t>21年度は、平成22年3月31日でとらえる。</t>
  </si>
  <si>
    <t>年度</t>
  </si>
  <si>
    <t>乗合</t>
  </si>
  <si>
    <t>特種（殊）</t>
  </si>
  <si>
    <t>小型二輪</t>
  </si>
  <si>
    <t>合計</t>
  </si>
  <si>
    <t>宮城運輸支局　「市町村別保有車両数」</t>
  </si>
  <si>
    <t>年度末の台数。</t>
  </si>
  <si>
    <t>R2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</si>
</sst>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2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Fill="1" applyAlignment="1">
      <alignment vertical="center"/>
    </xf>
    <xf numFmtId="0" fontId="4" fillId="0" borderId="0" xfId="49" applyNumberFormat="1" applyFont="1" applyAlignment="1">
      <alignment horizontal="right" vertical="center"/>
    </xf>
    <xf numFmtId="0" fontId="4" fillId="0" borderId="0" xfId="49" applyNumberFormat="1" applyFont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19" xfId="49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20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0" xfId="49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7" fillId="0" borderId="0" xfId="49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6" fillId="0" borderId="0" xfId="49" applyFont="1" applyAlignment="1">
      <alignment vertical="center"/>
    </xf>
    <xf numFmtId="38" fontId="4" fillId="0" borderId="18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0" xfId="49" applyNumberFormat="1" applyFont="1" applyAlignment="1">
      <alignment horizontal="center" vertical="center"/>
    </xf>
    <xf numFmtId="49" fontId="4" fillId="0" borderId="23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U47"/>
  <sheetViews>
    <sheetView tabSelected="1" zoomScale="85" zoomScaleNormal="85" zoomScaleSheetLayoutView="70" zoomScalePageLayoutView="0" workbookViewId="0" topLeftCell="A1">
      <selection activeCell="A51" sqref="A51:IV172"/>
    </sheetView>
  </sheetViews>
  <sheetFormatPr defaultColWidth="9.00390625" defaultRowHeight="13.5"/>
  <cols>
    <col min="1" max="1" width="11.375" style="1" customWidth="1"/>
    <col min="2" max="21" width="11.00390625" style="1" customWidth="1"/>
    <col min="22" max="16384" width="9.00390625" style="1" customWidth="1"/>
  </cols>
  <sheetData>
    <row r="1" spans="1:9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21" ht="15" customHeight="1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2</v>
      </c>
    </row>
    <row r="3" spans="1:21" ht="15" customHeight="1">
      <c r="A3" s="4"/>
      <c r="B3" s="5"/>
      <c r="C3" s="5"/>
      <c r="D3" s="50" t="s">
        <v>3</v>
      </c>
      <c r="E3" s="50"/>
      <c r="F3" s="50"/>
      <c r="G3" s="50"/>
      <c r="H3" s="50" t="s">
        <v>4</v>
      </c>
      <c r="I3" s="50"/>
      <c r="J3" s="50" t="s">
        <v>5</v>
      </c>
      <c r="K3" s="50"/>
      <c r="L3" s="50" t="s">
        <v>6</v>
      </c>
      <c r="M3" s="50"/>
      <c r="N3" s="50"/>
      <c r="O3" s="53" t="s">
        <v>7</v>
      </c>
      <c r="P3" s="53" t="s">
        <v>8</v>
      </c>
      <c r="Q3" s="7"/>
      <c r="R3" s="50" t="s">
        <v>9</v>
      </c>
      <c r="S3" s="50"/>
      <c r="T3" s="50"/>
      <c r="U3" s="51"/>
    </row>
    <row r="4" spans="1:21" ht="15" customHeight="1">
      <c r="A4" s="9" t="s">
        <v>10</v>
      </c>
      <c r="B4" s="10" t="s">
        <v>11</v>
      </c>
      <c r="C4" s="10" t="s">
        <v>12</v>
      </c>
      <c r="D4" s="49" t="s">
        <v>13</v>
      </c>
      <c r="E4" s="49" t="s">
        <v>14</v>
      </c>
      <c r="F4" s="49"/>
      <c r="G4" s="12" t="s">
        <v>15</v>
      </c>
      <c r="H4" s="49" t="s">
        <v>13</v>
      </c>
      <c r="I4" s="49" t="s">
        <v>16</v>
      </c>
      <c r="J4" s="49" t="s">
        <v>13</v>
      </c>
      <c r="K4" s="49" t="s">
        <v>14</v>
      </c>
      <c r="L4" s="49" t="s">
        <v>13</v>
      </c>
      <c r="M4" s="49" t="s">
        <v>14</v>
      </c>
      <c r="N4" s="49"/>
      <c r="O4" s="54"/>
      <c r="P4" s="54"/>
      <c r="Q4" s="10" t="s">
        <v>12</v>
      </c>
      <c r="R4" s="49" t="s">
        <v>17</v>
      </c>
      <c r="S4" s="49"/>
      <c r="T4" s="49" t="s">
        <v>18</v>
      </c>
      <c r="U4" s="52" t="s">
        <v>19</v>
      </c>
    </row>
    <row r="5" spans="1:21" ht="15" customHeight="1">
      <c r="A5" s="13"/>
      <c r="B5" s="6"/>
      <c r="C5" s="6"/>
      <c r="D5" s="49"/>
      <c r="E5" s="11" t="s">
        <v>17</v>
      </c>
      <c r="F5" s="11" t="s">
        <v>18</v>
      </c>
      <c r="G5" s="6" t="s">
        <v>20</v>
      </c>
      <c r="H5" s="49"/>
      <c r="I5" s="49"/>
      <c r="J5" s="49"/>
      <c r="K5" s="49"/>
      <c r="L5" s="49"/>
      <c r="M5" s="11" t="s">
        <v>17</v>
      </c>
      <c r="N5" s="11" t="s">
        <v>18</v>
      </c>
      <c r="O5" s="54"/>
      <c r="P5" s="54"/>
      <c r="Q5" s="14"/>
      <c r="R5" s="11" t="s">
        <v>5</v>
      </c>
      <c r="S5" s="11" t="s">
        <v>21</v>
      </c>
      <c r="T5" s="49"/>
      <c r="U5" s="52"/>
    </row>
    <row r="6" spans="1:21" ht="15" customHeight="1">
      <c r="A6" s="15" t="s">
        <v>22</v>
      </c>
      <c r="B6" s="16">
        <v>185</v>
      </c>
      <c r="C6" s="16">
        <v>185</v>
      </c>
      <c r="D6" s="16">
        <v>55</v>
      </c>
      <c r="E6" s="16">
        <v>17</v>
      </c>
      <c r="F6" s="16">
        <v>40</v>
      </c>
      <c r="G6" s="17" t="s">
        <v>23</v>
      </c>
      <c r="H6" s="56" t="s">
        <v>24</v>
      </c>
      <c r="I6" s="56"/>
      <c r="J6" s="16">
        <v>13</v>
      </c>
      <c r="K6" s="16">
        <v>3</v>
      </c>
      <c r="L6" s="16">
        <v>5</v>
      </c>
      <c r="M6" s="17" t="s">
        <v>23</v>
      </c>
      <c r="N6" s="17" t="s">
        <v>23</v>
      </c>
      <c r="O6" s="16">
        <v>2</v>
      </c>
      <c r="P6" s="17" t="s">
        <v>23</v>
      </c>
      <c r="Q6" s="17" t="s">
        <v>23</v>
      </c>
      <c r="R6" s="17" t="s">
        <v>23</v>
      </c>
      <c r="S6" s="17" t="s">
        <v>23</v>
      </c>
      <c r="T6" s="17" t="s">
        <v>23</v>
      </c>
      <c r="U6" s="17" t="s">
        <v>23</v>
      </c>
    </row>
    <row r="7" spans="1:21" ht="15" customHeight="1">
      <c r="A7" s="9">
        <v>40</v>
      </c>
      <c r="B7" s="16">
        <f>C7+Q7</f>
        <v>948</v>
      </c>
      <c r="C7" s="16">
        <v>666</v>
      </c>
      <c r="D7" s="16">
        <v>122</v>
      </c>
      <c r="E7" s="16">
        <v>241</v>
      </c>
      <c r="F7" s="16">
        <v>37</v>
      </c>
      <c r="G7" s="16">
        <v>7</v>
      </c>
      <c r="H7" s="55" t="s">
        <v>25</v>
      </c>
      <c r="I7" s="55"/>
      <c r="J7" s="16">
        <v>1</v>
      </c>
      <c r="K7" s="16">
        <v>168</v>
      </c>
      <c r="L7" s="16">
        <v>10</v>
      </c>
      <c r="M7" s="16">
        <v>7</v>
      </c>
      <c r="N7" s="17" t="s">
        <v>23</v>
      </c>
      <c r="O7" s="16">
        <v>17</v>
      </c>
      <c r="P7" s="16">
        <v>3</v>
      </c>
      <c r="Q7" s="16">
        <f>SUM(R7:U7)</f>
        <v>282</v>
      </c>
      <c r="R7" s="16">
        <v>23</v>
      </c>
      <c r="S7" s="16">
        <v>189</v>
      </c>
      <c r="T7" s="16">
        <v>22</v>
      </c>
      <c r="U7" s="16">
        <v>48</v>
      </c>
    </row>
    <row r="8" spans="1:21" ht="15" customHeight="1">
      <c r="A8" s="9">
        <v>50</v>
      </c>
      <c r="B8" s="18">
        <f>C8+Q8</f>
        <v>4541</v>
      </c>
      <c r="C8" s="18">
        <f>SUM(D8:P8)</f>
        <v>3725</v>
      </c>
      <c r="D8" s="16">
        <v>252</v>
      </c>
      <c r="E8" s="16">
        <v>1039</v>
      </c>
      <c r="F8" s="16">
        <v>1</v>
      </c>
      <c r="G8" s="16">
        <v>7</v>
      </c>
      <c r="H8" s="17" t="s">
        <v>23</v>
      </c>
      <c r="I8" s="17">
        <v>22</v>
      </c>
      <c r="J8" s="16">
        <v>17</v>
      </c>
      <c r="K8" s="16">
        <v>2212</v>
      </c>
      <c r="L8" s="16">
        <v>88</v>
      </c>
      <c r="M8" s="17" t="s">
        <v>23</v>
      </c>
      <c r="N8" s="17" t="s">
        <v>23</v>
      </c>
      <c r="O8" s="16">
        <v>46</v>
      </c>
      <c r="P8" s="16">
        <v>41</v>
      </c>
      <c r="Q8" s="16">
        <f>SUM(R8:U8)</f>
        <v>816</v>
      </c>
      <c r="R8" s="16">
        <v>431</v>
      </c>
      <c r="S8" s="16">
        <v>365</v>
      </c>
      <c r="T8" s="16">
        <v>2</v>
      </c>
      <c r="U8" s="16">
        <v>18</v>
      </c>
    </row>
    <row r="9" spans="1:21" ht="15" customHeight="1">
      <c r="A9" s="9">
        <v>60</v>
      </c>
      <c r="B9" s="16">
        <f>C9+Q9</f>
        <v>8388</v>
      </c>
      <c r="C9" s="16">
        <f>SUM(D9:P9)</f>
        <v>6725</v>
      </c>
      <c r="D9" s="16">
        <v>317</v>
      </c>
      <c r="E9" s="16">
        <v>1173</v>
      </c>
      <c r="F9" s="17" t="s">
        <v>23</v>
      </c>
      <c r="G9" s="16">
        <v>2</v>
      </c>
      <c r="H9" s="19">
        <v>24</v>
      </c>
      <c r="I9" s="20">
        <v>14</v>
      </c>
      <c r="J9" s="16">
        <v>51</v>
      </c>
      <c r="K9" s="16">
        <v>4886</v>
      </c>
      <c r="L9" s="16">
        <v>125</v>
      </c>
      <c r="M9" s="17" t="s">
        <v>23</v>
      </c>
      <c r="N9" s="17" t="s">
        <v>23</v>
      </c>
      <c r="O9" s="16">
        <v>48</v>
      </c>
      <c r="P9" s="16">
        <v>85</v>
      </c>
      <c r="Q9" s="16">
        <f>SUM(R9:U9)</f>
        <v>1663</v>
      </c>
      <c r="R9" s="16">
        <v>338</v>
      </c>
      <c r="S9" s="16">
        <v>1221</v>
      </c>
      <c r="T9" s="17" t="s">
        <v>23</v>
      </c>
      <c r="U9" s="16">
        <v>104</v>
      </c>
    </row>
    <row r="10" spans="1:21" ht="15" customHeight="1">
      <c r="A10" s="9" t="s">
        <v>26</v>
      </c>
      <c r="B10" s="18">
        <f>C10+Q10</f>
        <v>10507</v>
      </c>
      <c r="C10" s="18">
        <f>SUM(D10:P10)</f>
        <v>7766</v>
      </c>
      <c r="D10" s="16">
        <v>379</v>
      </c>
      <c r="E10" s="16">
        <v>1134</v>
      </c>
      <c r="F10" s="17" t="s">
        <v>23</v>
      </c>
      <c r="G10" s="16">
        <v>4</v>
      </c>
      <c r="H10" s="16">
        <v>24</v>
      </c>
      <c r="I10" s="16">
        <v>15</v>
      </c>
      <c r="J10" s="16">
        <v>117</v>
      </c>
      <c r="K10" s="16">
        <v>5708</v>
      </c>
      <c r="L10" s="16">
        <v>165</v>
      </c>
      <c r="M10" s="17" t="s">
        <v>23</v>
      </c>
      <c r="N10" s="17" t="s">
        <v>23</v>
      </c>
      <c r="O10" s="16">
        <v>47</v>
      </c>
      <c r="P10" s="16">
        <v>173</v>
      </c>
      <c r="Q10" s="16">
        <f>SUM(R10:U10)</f>
        <v>2741</v>
      </c>
      <c r="R10" s="16">
        <v>382</v>
      </c>
      <c r="S10" s="16">
        <v>2158</v>
      </c>
      <c r="T10" s="17" t="s">
        <v>23</v>
      </c>
      <c r="U10" s="16">
        <v>201</v>
      </c>
    </row>
    <row r="11" spans="1:21" ht="15" customHeight="1">
      <c r="A11" s="9"/>
      <c r="B11" s="18"/>
      <c r="C11" s="18"/>
      <c r="D11" s="16"/>
      <c r="E11" s="16"/>
      <c r="F11" s="17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6"/>
      <c r="S11" s="16"/>
      <c r="T11" s="17"/>
      <c r="U11" s="16"/>
    </row>
    <row r="12" spans="1:21" ht="15" customHeight="1">
      <c r="A12" s="9">
        <v>7</v>
      </c>
      <c r="B12" s="16">
        <f>C12+Q12</f>
        <v>13463</v>
      </c>
      <c r="C12" s="16">
        <f>SUM(D12:P12)</f>
        <v>9772</v>
      </c>
      <c r="D12" s="16">
        <v>524</v>
      </c>
      <c r="E12" s="16">
        <v>1107</v>
      </c>
      <c r="F12" s="17" t="s">
        <v>23</v>
      </c>
      <c r="G12" s="16">
        <v>7</v>
      </c>
      <c r="H12" s="16">
        <v>20</v>
      </c>
      <c r="I12" s="16">
        <v>27</v>
      </c>
      <c r="J12" s="16">
        <v>1317</v>
      </c>
      <c r="K12" s="16">
        <v>6317</v>
      </c>
      <c r="L12" s="16">
        <v>234</v>
      </c>
      <c r="M12" s="17" t="s">
        <v>23</v>
      </c>
      <c r="N12" s="17" t="s">
        <v>23</v>
      </c>
      <c r="O12" s="16">
        <v>44</v>
      </c>
      <c r="P12" s="16">
        <v>175</v>
      </c>
      <c r="Q12" s="16">
        <f>SUM(R12:U12)</f>
        <v>3691</v>
      </c>
      <c r="R12" s="16">
        <v>1393</v>
      </c>
      <c r="S12" s="16">
        <v>2055</v>
      </c>
      <c r="T12" s="17" t="s">
        <v>23</v>
      </c>
      <c r="U12" s="16">
        <v>243</v>
      </c>
    </row>
    <row r="13" spans="1:21" ht="15" customHeight="1">
      <c r="A13" s="9">
        <v>12</v>
      </c>
      <c r="B13" s="18">
        <f>C13+Q13</f>
        <v>15854</v>
      </c>
      <c r="C13" s="18">
        <f>SUM(D13:P13)</f>
        <v>10776</v>
      </c>
      <c r="D13" s="16">
        <v>508</v>
      </c>
      <c r="E13" s="16">
        <v>1059</v>
      </c>
      <c r="F13" s="21" t="s">
        <v>23</v>
      </c>
      <c r="G13" s="16">
        <v>7</v>
      </c>
      <c r="H13" s="16">
        <v>14</v>
      </c>
      <c r="I13" s="16">
        <v>28</v>
      </c>
      <c r="J13" s="16">
        <v>2572</v>
      </c>
      <c r="K13" s="16">
        <v>6029</v>
      </c>
      <c r="L13" s="16">
        <v>305</v>
      </c>
      <c r="M13" s="17" t="s">
        <v>23</v>
      </c>
      <c r="N13" s="17" t="s">
        <v>23</v>
      </c>
      <c r="O13" s="16">
        <v>44</v>
      </c>
      <c r="P13" s="16">
        <v>210</v>
      </c>
      <c r="Q13" s="16">
        <f>SUM(R13:U13)</f>
        <v>5078</v>
      </c>
      <c r="R13" s="16">
        <v>2816</v>
      </c>
      <c r="S13" s="16">
        <v>2045</v>
      </c>
      <c r="T13" s="17" t="s">
        <v>23</v>
      </c>
      <c r="U13" s="16">
        <v>217</v>
      </c>
    </row>
    <row r="14" spans="1:21" ht="15" customHeight="1">
      <c r="A14" s="9">
        <v>13</v>
      </c>
      <c r="B14" s="16">
        <v>16647</v>
      </c>
      <c r="C14" s="16">
        <v>10683</v>
      </c>
      <c r="D14" s="16">
        <v>504</v>
      </c>
      <c r="E14" s="16">
        <v>1004</v>
      </c>
      <c r="F14" s="21" t="s">
        <v>23</v>
      </c>
      <c r="G14" s="16">
        <v>7</v>
      </c>
      <c r="H14" s="16">
        <v>2</v>
      </c>
      <c r="I14" s="16">
        <v>30</v>
      </c>
      <c r="J14" s="16">
        <v>2781</v>
      </c>
      <c r="K14" s="16">
        <v>5990</v>
      </c>
      <c r="L14" s="16">
        <v>326</v>
      </c>
      <c r="M14" s="17" t="s">
        <v>23</v>
      </c>
      <c r="N14" s="17" t="s">
        <v>23</v>
      </c>
      <c r="O14" s="17">
        <v>39</v>
      </c>
      <c r="P14" s="17">
        <v>205</v>
      </c>
      <c r="Q14" s="16">
        <v>5759</v>
      </c>
      <c r="R14" s="16">
        <v>3448</v>
      </c>
      <c r="S14" s="16">
        <v>2096</v>
      </c>
      <c r="T14" s="17" t="s">
        <v>23</v>
      </c>
      <c r="U14" s="16">
        <v>215</v>
      </c>
    </row>
    <row r="15" spans="1:21" ht="15" customHeight="1">
      <c r="A15" s="9">
        <v>14</v>
      </c>
      <c r="B15" s="16">
        <v>16317</v>
      </c>
      <c r="C15" s="16">
        <v>10668</v>
      </c>
      <c r="D15" s="16">
        <v>485</v>
      </c>
      <c r="E15" s="16">
        <v>959</v>
      </c>
      <c r="F15" s="21" t="s">
        <v>23</v>
      </c>
      <c r="G15" s="16">
        <v>7</v>
      </c>
      <c r="H15" s="16">
        <v>2</v>
      </c>
      <c r="I15" s="16">
        <v>28</v>
      </c>
      <c r="J15" s="16">
        <v>2936</v>
      </c>
      <c r="K15" s="16">
        <v>5894</v>
      </c>
      <c r="L15" s="16">
        <v>319</v>
      </c>
      <c r="M15" s="17" t="s">
        <v>23</v>
      </c>
      <c r="N15" s="17" t="s">
        <v>23</v>
      </c>
      <c r="O15" s="16">
        <v>38</v>
      </c>
      <c r="P15" s="16">
        <v>219</v>
      </c>
      <c r="Q15" s="16">
        <v>5430</v>
      </c>
      <c r="R15" s="16">
        <v>3283</v>
      </c>
      <c r="S15" s="16">
        <v>1912</v>
      </c>
      <c r="T15" s="17" t="s">
        <v>23</v>
      </c>
      <c r="U15" s="16">
        <v>235</v>
      </c>
    </row>
    <row r="16" spans="1:21" ht="15" customHeight="1">
      <c r="A16" s="9">
        <v>15</v>
      </c>
      <c r="B16" s="25">
        <v>16666</v>
      </c>
      <c r="C16" s="25">
        <v>10839</v>
      </c>
      <c r="D16" s="25">
        <v>474</v>
      </c>
      <c r="E16" s="25">
        <v>898</v>
      </c>
      <c r="F16" s="21" t="s">
        <v>31</v>
      </c>
      <c r="G16" s="25">
        <v>7</v>
      </c>
      <c r="H16" s="25">
        <v>2</v>
      </c>
      <c r="I16" s="25">
        <v>26</v>
      </c>
      <c r="J16" s="25">
        <v>3073</v>
      </c>
      <c r="K16" s="25">
        <v>5777</v>
      </c>
      <c r="L16" s="25">
        <v>312</v>
      </c>
      <c r="M16" s="21" t="s">
        <v>31</v>
      </c>
      <c r="N16" s="21" t="s">
        <v>31</v>
      </c>
      <c r="O16" s="25">
        <v>37</v>
      </c>
      <c r="P16" s="25">
        <v>233</v>
      </c>
      <c r="Q16" s="25">
        <v>5827</v>
      </c>
      <c r="R16" s="25">
        <v>3658</v>
      </c>
      <c r="S16" s="25">
        <v>1937</v>
      </c>
      <c r="T16" s="21" t="s">
        <v>31</v>
      </c>
      <c r="U16" s="25">
        <v>232</v>
      </c>
    </row>
    <row r="17" spans="1:21" ht="15" customHeight="1">
      <c r="A17" s="9"/>
      <c r="B17" s="16"/>
      <c r="C17" s="16"/>
      <c r="D17" s="16"/>
      <c r="E17" s="16"/>
      <c r="F17" s="17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6"/>
      <c r="S17" s="16"/>
      <c r="T17" s="17"/>
      <c r="U17" s="16"/>
    </row>
    <row r="18" spans="1:21" ht="15" customHeight="1">
      <c r="A18" s="9">
        <v>16</v>
      </c>
      <c r="B18" s="16">
        <v>16929</v>
      </c>
      <c r="C18" s="16">
        <v>10857</v>
      </c>
      <c r="D18" s="16">
        <v>488</v>
      </c>
      <c r="E18" s="16">
        <v>858</v>
      </c>
      <c r="F18" s="24" t="s">
        <v>29</v>
      </c>
      <c r="G18" s="16">
        <v>7</v>
      </c>
      <c r="H18" s="16">
        <v>2</v>
      </c>
      <c r="I18" s="16">
        <v>31</v>
      </c>
      <c r="J18" s="16">
        <v>3154</v>
      </c>
      <c r="K18" s="16">
        <v>5773</v>
      </c>
      <c r="L18" s="16">
        <v>307</v>
      </c>
      <c r="M18" s="24" t="s">
        <v>29</v>
      </c>
      <c r="N18" s="24" t="s">
        <v>29</v>
      </c>
      <c r="O18" s="16">
        <v>38</v>
      </c>
      <c r="P18" s="16">
        <v>239</v>
      </c>
      <c r="Q18" s="16">
        <v>6027</v>
      </c>
      <c r="R18" s="16">
        <v>3845</v>
      </c>
      <c r="S18" s="16">
        <v>1989</v>
      </c>
      <c r="T18" s="17" t="s">
        <v>30</v>
      </c>
      <c r="U18" s="16">
        <v>238</v>
      </c>
    </row>
    <row r="19" spans="1:21" ht="15" customHeight="1">
      <c r="A19" s="9">
        <v>17</v>
      </c>
      <c r="B19" s="16">
        <v>17060</v>
      </c>
      <c r="C19" s="16">
        <v>10789</v>
      </c>
      <c r="D19" s="16">
        <v>484</v>
      </c>
      <c r="E19" s="16">
        <v>843</v>
      </c>
      <c r="F19" s="21" t="s">
        <v>32</v>
      </c>
      <c r="G19" s="16">
        <v>7</v>
      </c>
      <c r="H19" s="16">
        <v>3</v>
      </c>
      <c r="I19" s="16">
        <v>32</v>
      </c>
      <c r="J19" s="16">
        <v>3180</v>
      </c>
      <c r="K19" s="16">
        <v>5679</v>
      </c>
      <c r="L19" s="16">
        <v>296</v>
      </c>
      <c r="M19" s="21" t="s">
        <v>32</v>
      </c>
      <c r="N19" s="21" t="s">
        <v>32</v>
      </c>
      <c r="O19" s="16">
        <v>37</v>
      </c>
      <c r="P19" s="16">
        <v>228</v>
      </c>
      <c r="Q19" s="16">
        <v>6271</v>
      </c>
      <c r="R19" s="16">
        <v>4154</v>
      </c>
      <c r="S19" s="16">
        <v>1865</v>
      </c>
      <c r="T19" s="17" t="s">
        <v>33</v>
      </c>
      <c r="U19" s="16">
        <v>252</v>
      </c>
    </row>
    <row r="20" spans="1:21" ht="15" customHeight="1">
      <c r="A20" s="9">
        <v>18</v>
      </c>
      <c r="B20" s="26">
        <f>C20+Q20</f>
        <v>17241</v>
      </c>
      <c r="C20" s="26">
        <f>SUM(D20:P20)</f>
        <v>10542</v>
      </c>
      <c r="D20" s="25">
        <v>448</v>
      </c>
      <c r="E20" s="25">
        <v>793</v>
      </c>
      <c r="F20" s="21" t="s">
        <v>34</v>
      </c>
      <c r="G20" s="25">
        <v>5</v>
      </c>
      <c r="H20" s="25">
        <v>3</v>
      </c>
      <c r="I20" s="25">
        <v>32</v>
      </c>
      <c r="J20" s="25">
        <v>3129</v>
      </c>
      <c r="K20" s="25">
        <v>5578</v>
      </c>
      <c r="L20" s="25">
        <v>284</v>
      </c>
      <c r="M20" s="21" t="s">
        <v>34</v>
      </c>
      <c r="N20" s="21" t="s">
        <v>34</v>
      </c>
      <c r="O20" s="25">
        <v>37</v>
      </c>
      <c r="P20" s="25">
        <v>233</v>
      </c>
      <c r="Q20" s="25">
        <f>SUM(R20:U20)</f>
        <v>6699</v>
      </c>
      <c r="R20" s="25">
        <v>4594</v>
      </c>
      <c r="S20" s="25">
        <v>1849</v>
      </c>
      <c r="T20" s="21" t="s">
        <v>34</v>
      </c>
      <c r="U20" s="25">
        <v>256</v>
      </c>
    </row>
    <row r="21" spans="1:21" s="8" customFormat="1" ht="15" customHeight="1">
      <c r="A21" s="27">
        <v>19</v>
      </c>
      <c r="B21" s="28">
        <v>17113</v>
      </c>
      <c r="C21" s="26">
        <v>10255</v>
      </c>
      <c r="D21" s="25">
        <v>425</v>
      </c>
      <c r="E21" s="25">
        <v>768</v>
      </c>
      <c r="F21" s="21" t="s">
        <v>23</v>
      </c>
      <c r="G21" s="25">
        <v>4</v>
      </c>
      <c r="H21" s="25">
        <v>3</v>
      </c>
      <c r="I21" s="25">
        <v>34</v>
      </c>
      <c r="J21" s="25">
        <v>3077</v>
      </c>
      <c r="K21" s="25">
        <v>5408</v>
      </c>
      <c r="L21" s="25">
        <v>262</v>
      </c>
      <c r="M21" s="21" t="s">
        <v>23</v>
      </c>
      <c r="N21" s="21" t="s">
        <v>23</v>
      </c>
      <c r="O21" s="25">
        <v>34</v>
      </c>
      <c r="P21" s="25">
        <v>240</v>
      </c>
      <c r="Q21" s="25">
        <v>6858</v>
      </c>
      <c r="R21" s="25">
        <v>4727</v>
      </c>
      <c r="S21" s="25">
        <v>1879</v>
      </c>
      <c r="T21" s="21" t="s">
        <v>23</v>
      </c>
      <c r="U21" s="25">
        <v>252</v>
      </c>
    </row>
    <row r="22" spans="1:21" s="8" customFormat="1" ht="15" customHeight="1">
      <c r="A22" s="27">
        <v>20</v>
      </c>
      <c r="B22" s="28">
        <v>17386</v>
      </c>
      <c r="C22" s="26">
        <v>10060</v>
      </c>
      <c r="D22" s="25">
        <v>394</v>
      </c>
      <c r="E22" s="25">
        <v>722</v>
      </c>
      <c r="F22" s="21" t="s">
        <v>23</v>
      </c>
      <c r="G22" s="25">
        <v>4</v>
      </c>
      <c r="H22" s="25">
        <v>3</v>
      </c>
      <c r="I22" s="25">
        <v>33</v>
      </c>
      <c r="J22" s="25">
        <v>3059</v>
      </c>
      <c r="K22" s="25">
        <v>5317</v>
      </c>
      <c r="L22" s="25">
        <v>261</v>
      </c>
      <c r="M22" s="21" t="s">
        <v>23</v>
      </c>
      <c r="N22" s="21" t="s">
        <v>23</v>
      </c>
      <c r="O22" s="25">
        <v>32</v>
      </c>
      <c r="P22" s="25">
        <v>235</v>
      </c>
      <c r="Q22" s="25">
        <v>7326</v>
      </c>
      <c r="R22" s="25">
        <v>5100</v>
      </c>
      <c r="S22" s="25">
        <v>1968</v>
      </c>
      <c r="T22" s="21" t="s">
        <v>23</v>
      </c>
      <c r="U22" s="25">
        <v>258</v>
      </c>
    </row>
    <row r="23" spans="1:21" s="8" customFormat="1" ht="15" customHeight="1">
      <c r="A23" s="27"/>
      <c r="B23" s="28"/>
      <c r="C23" s="26"/>
      <c r="D23" s="25"/>
      <c r="E23" s="25"/>
      <c r="F23" s="21"/>
      <c r="G23" s="25"/>
      <c r="H23" s="25"/>
      <c r="I23" s="25"/>
      <c r="J23" s="25"/>
      <c r="K23" s="25"/>
      <c r="L23" s="25"/>
      <c r="M23" s="21"/>
      <c r="N23" s="21"/>
      <c r="O23" s="25"/>
      <c r="P23" s="25"/>
      <c r="Q23" s="25"/>
      <c r="R23" s="25"/>
      <c r="S23" s="25"/>
      <c r="T23" s="21"/>
      <c r="U23" s="25"/>
    </row>
    <row r="24" spans="1:21" s="8" customFormat="1" ht="15" customHeight="1">
      <c r="A24" s="27">
        <v>21</v>
      </c>
      <c r="B24" s="28">
        <v>17739</v>
      </c>
      <c r="C24" s="26">
        <v>9994</v>
      </c>
      <c r="D24" s="25">
        <v>375</v>
      </c>
      <c r="E24" s="25">
        <v>676</v>
      </c>
      <c r="F24" s="21" t="s">
        <v>36</v>
      </c>
      <c r="G24" s="25">
        <v>2</v>
      </c>
      <c r="H24" s="25">
        <v>4</v>
      </c>
      <c r="I24" s="25">
        <v>31</v>
      </c>
      <c r="J24" s="25">
        <v>3096</v>
      </c>
      <c r="K24" s="25">
        <v>5262</v>
      </c>
      <c r="L24" s="25">
        <v>256</v>
      </c>
      <c r="M24" s="21" t="s">
        <v>36</v>
      </c>
      <c r="N24" s="21" t="s">
        <v>36</v>
      </c>
      <c r="O24" s="25">
        <v>31</v>
      </c>
      <c r="P24" s="25">
        <v>261</v>
      </c>
      <c r="Q24" s="25">
        <v>7745</v>
      </c>
      <c r="R24" s="25">
        <v>5581</v>
      </c>
      <c r="S24" s="25">
        <v>1904</v>
      </c>
      <c r="T24" s="21" t="s">
        <v>36</v>
      </c>
      <c r="U24" s="25">
        <v>260</v>
      </c>
    </row>
    <row r="25" spans="1:21" s="8" customFormat="1" ht="15" customHeight="1" thickBot="1">
      <c r="A25" s="29">
        <v>22</v>
      </c>
      <c r="B25" s="30">
        <v>17545</v>
      </c>
      <c r="C25" s="31">
        <v>9921</v>
      </c>
      <c r="D25" s="32">
        <v>377</v>
      </c>
      <c r="E25" s="32">
        <v>645</v>
      </c>
      <c r="F25" s="33" t="s">
        <v>36</v>
      </c>
      <c r="G25" s="32">
        <v>2</v>
      </c>
      <c r="H25" s="32">
        <v>4</v>
      </c>
      <c r="I25" s="32">
        <v>27</v>
      </c>
      <c r="J25" s="32">
        <v>3075</v>
      </c>
      <c r="K25" s="32">
        <v>5233</v>
      </c>
      <c r="L25" s="32">
        <v>253</v>
      </c>
      <c r="M25" s="33" t="s">
        <v>36</v>
      </c>
      <c r="N25" s="33" t="s">
        <v>36</v>
      </c>
      <c r="O25" s="32">
        <v>30</v>
      </c>
      <c r="P25" s="32">
        <v>275</v>
      </c>
      <c r="Q25" s="32">
        <v>7624</v>
      </c>
      <c r="R25" s="32">
        <v>5450</v>
      </c>
      <c r="S25" s="32">
        <v>1924</v>
      </c>
      <c r="T25" s="33" t="s">
        <v>36</v>
      </c>
      <c r="U25" s="32">
        <v>250</v>
      </c>
    </row>
    <row r="26" spans="1:2" s="23" customFormat="1" ht="12" customHeight="1">
      <c r="A26" s="22" t="s">
        <v>27</v>
      </c>
      <c r="B26" s="23" t="s">
        <v>28</v>
      </c>
    </row>
    <row r="27" spans="1:2" ht="12" customHeight="1">
      <c r="A27" s="22" t="s">
        <v>35</v>
      </c>
      <c r="B27" s="23" t="s">
        <v>37</v>
      </c>
    </row>
    <row r="29" ht="14.25" thickBot="1">
      <c r="A29" s="2" t="s">
        <v>1</v>
      </c>
    </row>
    <row r="30" spans="1:8" s="34" customFormat="1" ht="13.5">
      <c r="A30" s="37" t="s">
        <v>38</v>
      </c>
      <c r="B30" s="35" t="s">
        <v>21</v>
      </c>
      <c r="C30" s="35" t="s">
        <v>39</v>
      </c>
      <c r="D30" s="35" t="s">
        <v>5</v>
      </c>
      <c r="E30" s="35" t="s">
        <v>40</v>
      </c>
      <c r="F30" s="35" t="s">
        <v>41</v>
      </c>
      <c r="G30" s="35" t="s">
        <v>9</v>
      </c>
      <c r="H30" s="35" t="s">
        <v>42</v>
      </c>
    </row>
    <row r="31" spans="1:8" s="36" customFormat="1" ht="13.5">
      <c r="A31" s="39">
        <v>23</v>
      </c>
      <c r="B31" s="40">
        <v>1016</v>
      </c>
      <c r="C31" s="40">
        <v>33</v>
      </c>
      <c r="D31" s="40">
        <v>8389</v>
      </c>
      <c r="E31" s="40">
        <v>283</v>
      </c>
      <c r="F31" s="40">
        <v>286</v>
      </c>
      <c r="G31" s="40">
        <v>7837</v>
      </c>
      <c r="H31" s="40">
        <v>17844</v>
      </c>
    </row>
    <row r="32" spans="1:8" s="43" customFormat="1" ht="13.5">
      <c r="A32" s="41">
        <v>24</v>
      </c>
      <c r="B32" s="42">
        <v>996</v>
      </c>
      <c r="C32" s="42">
        <v>38</v>
      </c>
      <c r="D32" s="42">
        <v>8500</v>
      </c>
      <c r="E32" s="42">
        <v>283</v>
      </c>
      <c r="F32" s="42">
        <v>295</v>
      </c>
      <c r="G32" s="42">
        <v>8163</v>
      </c>
      <c r="H32" s="42">
        <v>18275</v>
      </c>
    </row>
    <row r="33" spans="1:8" s="36" customFormat="1" ht="13.5">
      <c r="A33" s="41">
        <v>25</v>
      </c>
      <c r="B33" s="44">
        <v>983</v>
      </c>
      <c r="C33" s="42">
        <v>41</v>
      </c>
      <c r="D33" s="42">
        <v>8507</v>
      </c>
      <c r="E33" s="42">
        <v>267</v>
      </c>
      <c r="F33" s="42">
        <v>317</v>
      </c>
      <c r="G33" s="42">
        <v>8406</v>
      </c>
      <c r="H33" s="42">
        <v>18521</v>
      </c>
    </row>
    <row r="34" spans="1:8" s="36" customFormat="1" ht="13.5">
      <c r="A34" s="41">
        <v>26</v>
      </c>
      <c r="B34" s="44">
        <v>978</v>
      </c>
      <c r="C34" s="42">
        <v>43</v>
      </c>
      <c r="D34" s="42">
        <v>8449</v>
      </c>
      <c r="E34" s="42">
        <v>262</v>
      </c>
      <c r="F34" s="42">
        <v>329</v>
      </c>
      <c r="G34" s="42">
        <v>9275</v>
      </c>
      <c r="H34" s="42">
        <v>19336</v>
      </c>
    </row>
    <row r="35" spans="1:8" s="36" customFormat="1" ht="13.5">
      <c r="A35" s="41">
        <v>27</v>
      </c>
      <c r="B35" s="44">
        <f>401+585+1</f>
        <v>987</v>
      </c>
      <c r="C35" s="42">
        <v>46</v>
      </c>
      <c r="D35" s="42">
        <f>3388+5060</f>
        <v>8448</v>
      </c>
      <c r="E35" s="42">
        <v>255</v>
      </c>
      <c r="F35" s="42">
        <v>352</v>
      </c>
      <c r="G35" s="42">
        <f>1797+6578+286</f>
        <v>8661</v>
      </c>
      <c r="H35" s="42">
        <v>18749</v>
      </c>
    </row>
    <row r="36" spans="1:8" s="36" customFormat="1" ht="13.5">
      <c r="A36" s="41"/>
      <c r="B36" s="44"/>
      <c r="C36" s="42"/>
      <c r="D36" s="42"/>
      <c r="E36" s="42"/>
      <c r="F36" s="42"/>
      <c r="G36" s="42"/>
      <c r="H36" s="42"/>
    </row>
    <row r="37" spans="1:8" s="36" customFormat="1" ht="13.5">
      <c r="A37" s="41">
        <v>28</v>
      </c>
      <c r="B37" s="44">
        <v>1009</v>
      </c>
      <c r="C37" s="42">
        <v>49</v>
      </c>
      <c r="D37" s="42">
        <v>8475</v>
      </c>
      <c r="E37" s="42">
        <v>267</v>
      </c>
      <c r="F37" s="42">
        <v>362</v>
      </c>
      <c r="G37" s="42">
        <v>8117</v>
      </c>
      <c r="H37" s="42">
        <v>18279</v>
      </c>
    </row>
    <row r="38" spans="1:8" s="36" customFormat="1" ht="13.5">
      <c r="A38" s="41">
        <v>29</v>
      </c>
      <c r="B38" s="44">
        <v>990</v>
      </c>
      <c r="C38" s="42">
        <v>47</v>
      </c>
      <c r="D38" s="42">
        <v>8474</v>
      </c>
      <c r="E38" s="42">
        <v>273</v>
      </c>
      <c r="F38" s="42">
        <v>380</v>
      </c>
      <c r="G38" s="42">
        <v>8355</v>
      </c>
      <c r="H38" s="42">
        <v>18519</v>
      </c>
    </row>
    <row r="39" spans="1:8" s="36" customFormat="1" ht="13.5">
      <c r="A39" s="41">
        <v>30</v>
      </c>
      <c r="B39" s="44">
        <v>976</v>
      </c>
      <c r="C39" s="42">
        <v>52</v>
      </c>
      <c r="D39" s="42">
        <v>8502</v>
      </c>
      <c r="E39" s="42">
        <v>275</v>
      </c>
      <c r="F39" s="42">
        <v>384</v>
      </c>
      <c r="G39" s="42">
        <v>8377</v>
      </c>
      <c r="H39" s="42">
        <v>18566</v>
      </c>
    </row>
    <row r="40" spans="1:8" s="36" customFormat="1" ht="13.5">
      <c r="A40" s="41">
        <v>31</v>
      </c>
      <c r="B40" s="44">
        <v>971</v>
      </c>
      <c r="C40" s="42">
        <v>41</v>
      </c>
      <c r="D40" s="42">
        <v>8486</v>
      </c>
      <c r="E40" s="42">
        <v>267</v>
      </c>
      <c r="F40" s="42">
        <v>389</v>
      </c>
      <c r="G40" s="42">
        <v>8176</v>
      </c>
      <c r="H40" s="42">
        <v>18330</v>
      </c>
    </row>
    <row r="41" spans="1:8" s="36" customFormat="1" ht="13.5">
      <c r="A41" s="41"/>
      <c r="B41" s="44"/>
      <c r="C41" s="42"/>
      <c r="D41" s="42"/>
      <c r="E41" s="42"/>
      <c r="F41" s="42"/>
      <c r="G41" s="42"/>
      <c r="H41" s="42"/>
    </row>
    <row r="42" spans="1:8" s="36" customFormat="1" ht="13.5">
      <c r="A42" s="41" t="s">
        <v>45</v>
      </c>
      <c r="B42" s="44">
        <v>982</v>
      </c>
      <c r="C42" s="42">
        <v>41</v>
      </c>
      <c r="D42" s="42">
        <v>8546</v>
      </c>
      <c r="E42" s="42">
        <v>259</v>
      </c>
      <c r="F42" s="42">
        <v>404</v>
      </c>
      <c r="G42" s="42">
        <v>8196</v>
      </c>
      <c r="H42" s="42">
        <v>18428</v>
      </c>
    </row>
    <row r="43" spans="1:8" s="16" customFormat="1" ht="14.25" thickBot="1">
      <c r="A43" s="45">
        <v>3</v>
      </c>
      <c r="B43" s="46">
        <v>1016</v>
      </c>
      <c r="C43" s="47">
        <v>37</v>
      </c>
      <c r="D43" s="47">
        <v>8487</v>
      </c>
      <c r="E43" s="47">
        <v>265</v>
      </c>
      <c r="F43" s="47">
        <v>406</v>
      </c>
      <c r="G43" s="47">
        <v>8144</v>
      </c>
      <c r="H43" s="47">
        <v>18355</v>
      </c>
    </row>
    <row r="44" s="16" customFormat="1" ht="13.5">
      <c r="A44" s="22"/>
    </row>
    <row r="45" s="16" customFormat="1" ht="13.5"/>
    <row r="46" spans="1:2" s="16" customFormat="1" ht="13.5">
      <c r="A46" s="22" t="s">
        <v>27</v>
      </c>
      <c r="B46" s="23" t="s">
        <v>43</v>
      </c>
    </row>
    <row r="47" spans="1:2" s="16" customFormat="1" ht="13.5">
      <c r="A47" s="22" t="s">
        <v>35</v>
      </c>
      <c r="B47" s="38" t="s">
        <v>44</v>
      </c>
    </row>
  </sheetData>
  <sheetProtection/>
  <mergeCells count="21">
    <mergeCell ref="H7:I7"/>
    <mergeCell ref="H6:I6"/>
    <mergeCell ref="D4:D5"/>
    <mergeCell ref="H3:I3"/>
    <mergeCell ref="H4:H5"/>
    <mergeCell ref="K4:K5"/>
    <mergeCell ref="J4:J5"/>
    <mergeCell ref="R3:U3"/>
    <mergeCell ref="U4:U5"/>
    <mergeCell ref="R4:S4"/>
    <mergeCell ref="T4:T5"/>
    <mergeCell ref="P3:P5"/>
    <mergeCell ref="O3:O5"/>
    <mergeCell ref="A1:I1"/>
    <mergeCell ref="I4:I5"/>
    <mergeCell ref="D3:G3"/>
    <mergeCell ref="E4:F4"/>
    <mergeCell ref="J3:K3"/>
    <mergeCell ref="L3:N3"/>
    <mergeCell ref="L4:L5"/>
    <mergeCell ref="M4:N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geOrder="overThenDown" paperSize="8" scale="88" r:id="rId1"/>
  <headerFooter alignWithMargins="0">
    <oddHeader>&amp;L第12章　交通・運輸・通信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2023-06-07T07:02:29Z</cp:lastPrinted>
  <dcterms:created xsi:type="dcterms:W3CDTF">2004-11-02T02:02:40Z</dcterms:created>
  <dcterms:modified xsi:type="dcterms:W3CDTF">2023-09-08T08:04:37Z</dcterms:modified>
  <cp:category/>
  <cp:version/>
  <cp:contentType/>
  <cp:contentStatus/>
</cp:coreProperties>
</file>