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007-税務課\04：課税係\04：課税係関係\確定申告関係\確定申告関係（医療費控除）\"/>
    </mc:Choice>
  </mc:AlternateContent>
  <xr:revisionPtr revIDLastSave="0" documentId="13_ncr:1_{06F671AF-C0F8-43EB-B753-D42C98EBDF0C}" xr6:coauthVersionLast="47" xr6:coauthVersionMax="47" xr10:uidLastSave="{00000000-0000-0000-0000-000000000000}"/>
  <bookViews>
    <workbookView xWindow="-110" yWindow="-110" windowWidth="19420" windowHeight="11500" activeTab="1" xr2:uid="{BE98BFF6-23E0-44B2-82C2-35743255D3EB}"/>
  </bookViews>
  <sheets>
    <sheet name="明細書(手書き)" sheetId="2" r:id="rId1"/>
    <sheet name="明細書 (入力)" sheetId="3" r:id="rId2"/>
    <sheet name="入力（２ページ目）" sheetId="4" r:id="rId3"/>
    <sheet name="入力（３ページ目）" sheetId="5" r:id="rId4"/>
    <sheet name="記入例" sheetId="6" r:id="rId5"/>
  </sheets>
  <definedNames>
    <definedName name="_xlnm.Print_Area" localSheetId="4">記入例!$A$1:$U$45</definedName>
    <definedName name="_xlnm.Print_Area" localSheetId="2">'入力（２ページ目）'!$A$1:$U$68</definedName>
    <definedName name="_xlnm.Print_Area" localSheetId="3">'入力（３ページ目）'!$A$1:$U$68</definedName>
    <definedName name="_xlnm.Print_Area" localSheetId="1">'明細書 (入力)'!$A$1:$U$56</definedName>
    <definedName name="_xlnm.Print_Area" localSheetId="0">'明細書(手書き)'!$A$1:$U$56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5" i="3" l="1"/>
  <c r="K47" i="3" s="1"/>
  <c r="D1" i="5"/>
  <c r="D1" i="4"/>
  <c r="D43" i="6" l="1"/>
  <c r="D44" i="6" s="1"/>
  <c r="T29" i="6"/>
  <c r="R36" i="6" s="1"/>
  <c r="D40" i="6" s="1"/>
  <c r="O29" i="6"/>
  <c r="L36" i="6" s="1"/>
  <c r="D39" i="6" s="1"/>
  <c r="D41" i="6" s="1"/>
  <c r="N68" i="5"/>
  <c r="N68" i="4"/>
  <c r="R15" i="3"/>
  <c r="R17" i="3"/>
  <c r="R19" i="3"/>
  <c r="R21" i="3"/>
  <c r="R23" i="3"/>
  <c r="R25" i="3"/>
  <c r="R27" i="3"/>
  <c r="R29" i="3"/>
  <c r="R31" i="3"/>
  <c r="R33" i="3"/>
  <c r="R35" i="3"/>
  <c r="R37" i="3"/>
  <c r="R39" i="3"/>
  <c r="R41" i="3"/>
  <c r="R43" i="3"/>
  <c r="S8" i="3"/>
  <c r="D50" i="3"/>
  <c r="R66" i="5"/>
  <c r="R64" i="5"/>
  <c r="R62" i="5"/>
  <c r="R60" i="5"/>
  <c r="R58" i="5"/>
  <c r="R56" i="5"/>
  <c r="R54" i="5"/>
  <c r="R52" i="5"/>
  <c r="R50" i="5"/>
  <c r="R48" i="5"/>
  <c r="R46" i="5"/>
  <c r="R44" i="5"/>
  <c r="R42" i="5"/>
  <c r="R40" i="5"/>
  <c r="R38" i="5"/>
  <c r="R36" i="5"/>
  <c r="R34" i="5"/>
  <c r="R32" i="5"/>
  <c r="R30" i="5"/>
  <c r="R28" i="5"/>
  <c r="R26" i="5"/>
  <c r="R24" i="5"/>
  <c r="R22" i="5"/>
  <c r="R20" i="5"/>
  <c r="R18" i="5"/>
  <c r="R16" i="5"/>
  <c r="R14" i="5"/>
  <c r="R12" i="5"/>
  <c r="R10" i="5"/>
  <c r="R8" i="5"/>
  <c r="R66" i="4"/>
  <c r="R64" i="4"/>
  <c r="R62" i="4"/>
  <c r="R60" i="4"/>
  <c r="R58" i="4"/>
  <c r="R56" i="4"/>
  <c r="R54" i="4"/>
  <c r="R52" i="4"/>
  <c r="R50" i="4"/>
  <c r="R48" i="4"/>
  <c r="R46" i="4"/>
  <c r="R44" i="4"/>
  <c r="R42" i="4"/>
  <c r="R40" i="4"/>
  <c r="R38" i="4"/>
  <c r="R36" i="4"/>
  <c r="R34" i="4"/>
  <c r="R32" i="4"/>
  <c r="R30" i="4"/>
  <c r="R28" i="4"/>
  <c r="R26" i="4"/>
  <c r="R24" i="4"/>
  <c r="R22" i="4"/>
  <c r="R20" i="4"/>
  <c r="R18" i="4"/>
  <c r="R16" i="4"/>
  <c r="R14" i="4"/>
  <c r="R12" i="4"/>
  <c r="R10" i="4"/>
  <c r="R8" i="4"/>
  <c r="R13" i="3"/>
  <c r="D54" i="3"/>
  <c r="D55" i="3" s="1"/>
  <c r="S68" i="5" l="1"/>
  <c r="D45" i="6"/>
  <c r="S68" i="4"/>
  <c r="S45" i="3"/>
  <c r="Q47" i="3" s="1"/>
  <c r="D51" i="3" s="1"/>
  <c r="D52" i="3" s="1"/>
  <c r="D56" i="3" s="1"/>
</calcChain>
</file>

<file path=xl/sharedStrings.xml><?xml version="1.0" encoding="utf-8"?>
<sst xmlns="http://schemas.openxmlformats.org/spreadsheetml/2006/main" count="1029" uniqueCount="83">
  <si>
    <t>□</t>
  </si>
  <si>
    <t>　　　</t>
    <phoneticPr fontId="5"/>
  </si>
  <si>
    <t>年分　医療費控除の明細書 【内訳書】</t>
    <phoneticPr fontId="5"/>
  </si>
  <si>
    <t>住　所</t>
    <phoneticPr fontId="5"/>
  </si>
  <si>
    <t>大河原町字〇〇町××番地</t>
    <rPh sb="0" eb="4">
      <t>オオガワラマチ</t>
    </rPh>
    <rPh sb="4" eb="5">
      <t>アザ</t>
    </rPh>
    <rPh sb="7" eb="8">
      <t>マチ</t>
    </rPh>
    <rPh sb="10" eb="12">
      <t>バンチ</t>
    </rPh>
    <phoneticPr fontId="5"/>
  </si>
  <si>
    <t>氏　名</t>
    <phoneticPr fontId="5"/>
  </si>
  <si>
    <t>１　医療費通知に記載された事項</t>
    <rPh sb="8" eb="10">
      <t>キサイ</t>
    </rPh>
    <phoneticPr fontId="5"/>
  </si>
  <si>
    <t>(2)</t>
    <phoneticPr fontId="5"/>
  </si>
  <si>
    <t>(3)</t>
    <phoneticPr fontId="5"/>
  </si>
  <si>
    <t>円</t>
    <rPh sb="0" eb="1">
      <t>エン</t>
    </rPh>
    <phoneticPr fontId="5"/>
  </si>
  <si>
    <t>㋐</t>
    <phoneticPr fontId="5"/>
  </si>
  <si>
    <t>㋑</t>
    <phoneticPr fontId="5"/>
  </si>
  <si>
    <t>２　医療費（上記１以外）の明細</t>
    <phoneticPr fontId="5"/>
  </si>
  <si>
    <t>(1) 医療を受けた方の
　  氏名</t>
    <rPh sb="4" eb="6">
      <t>イリョウ</t>
    </rPh>
    <rPh sb="7" eb="8">
      <t>ウ</t>
    </rPh>
    <rPh sb="10" eb="11">
      <t>カタ</t>
    </rPh>
    <rPh sb="16" eb="18">
      <t>シメイ</t>
    </rPh>
    <phoneticPr fontId="5"/>
  </si>
  <si>
    <t>(2) 病院・薬局などの
　  支払先の名称</t>
    <rPh sb="4" eb="6">
      <t>ビョウイン</t>
    </rPh>
    <rPh sb="7" eb="9">
      <t>ヤッキョク</t>
    </rPh>
    <rPh sb="16" eb="18">
      <t>シハライ</t>
    </rPh>
    <rPh sb="18" eb="19">
      <t>サキ</t>
    </rPh>
    <rPh sb="20" eb="22">
      <t>メイショウ</t>
    </rPh>
    <phoneticPr fontId="5"/>
  </si>
  <si>
    <t>(3) 医療費の区分</t>
    <rPh sb="4" eb="7">
      <t>イリョウヒ</t>
    </rPh>
    <rPh sb="8" eb="10">
      <t>クブン</t>
    </rPh>
    <phoneticPr fontId="5"/>
  </si>
  <si>
    <t>(4)</t>
    <phoneticPr fontId="5"/>
  </si>
  <si>
    <t>支払った
医療費の額</t>
    <rPh sb="0" eb="2">
      <t>シハラ</t>
    </rPh>
    <rPh sb="5" eb="8">
      <t>イリョウヒ</t>
    </rPh>
    <rPh sb="9" eb="10">
      <t>ガク</t>
    </rPh>
    <phoneticPr fontId="5"/>
  </si>
  <si>
    <t>(5)</t>
    <phoneticPr fontId="5"/>
  </si>
  <si>
    <t>(4)のうち生命保険
や社会保険などで
補てんされる金額</t>
    <rPh sb="6" eb="8">
      <t>セイメイ</t>
    </rPh>
    <rPh sb="8" eb="10">
      <t>ホケン</t>
    </rPh>
    <rPh sb="12" eb="14">
      <t>シャカイ</t>
    </rPh>
    <rPh sb="14" eb="16">
      <t>ホケン</t>
    </rPh>
    <rPh sb="20" eb="21">
      <t>ホ</t>
    </rPh>
    <rPh sb="26" eb="28">
      <t>キンガク</t>
    </rPh>
    <phoneticPr fontId="5"/>
  </si>
  <si>
    <t>大河原　太郎</t>
    <rPh sb="0" eb="3">
      <t>オオガワラ</t>
    </rPh>
    <rPh sb="4" eb="6">
      <t>タロウ</t>
    </rPh>
    <phoneticPr fontId="5"/>
  </si>
  <si>
    <t>A病院</t>
    <rPh sb="1" eb="3">
      <t>ビョウイン</t>
    </rPh>
    <phoneticPr fontId="5"/>
  </si>
  <si>
    <t>診療・治療</t>
    <phoneticPr fontId="5"/>
  </si>
  <si>
    <t>介護保険サービス　</t>
    <phoneticPr fontId="5"/>
  </si>
  <si>
    <t>医薬品購入</t>
    <phoneticPr fontId="5"/>
  </si>
  <si>
    <t>その他の医療費</t>
    <phoneticPr fontId="5"/>
  </si>
  <si>
    <t>〃</t>
    <phoneticPr fontId="5"/>
  </si>
  <si>
    <t>B薬局</t>
    <rPh sb="1" eb="3">
      <t>ヤッキョク</t>
    </rPh>
    <phoneticPr fontId="5"/>
  </si>
  <si>
    <t>□</t>
    <phoneticPr fontId="5"/>
  </si>
  <si>
    <t>介護保険サービス</t>
    <phoneticPr fontId="5"/>
  </si>
  <si>
    <t>C歯科</t>
    <rPh sb="1" eb="3">
      <t>シカ</t>
    </rPh>
    <phoneticPr fontId="5"/>
  </si>
  <si>
    <t>電車・バス</t>
    <rPh sb="0" eb="2">
      <t>デンシャ</t>
    </rPh>
    <phoneticPr fontId="5"/>
  </si>
  <si>
    <t>大河原　花子</t>
    <rPh sb="0" eb="3">
      <t>オオガワラ</t>
    </rPh>
    <rPh sb="4" eb="6">
      <t>ハナコ</t>
    </rPh>
    <phoneticPr fontId="5"/>
  </si>
  <si>
    <t>D薬局</t>
    <rPh sb="1" eb="3">
      <t>ヤッキョク</t>
    </rPh>
    <phoneticPr fontId="5"/>
  </si>
  <si>
    <t>２の合計</t>
    <rPh sb="2" eb="4">
      <t>ゴウケイ</t>
    </rPh>
    <phoneticPr fontId="5"/>
  </si>
  <si>
    <t>㋒</t>
    <phoneticPr fontId="5"/>
  </si>
  <si>
    <t>㋓</t>
    <phoneticPr fontId="5"/>
  </si>
  <si>
    <t>医療費の合計</t>
    <rPh sb="0" eb="3">
      <t>イリョウヒ</t>
    </rPh>
    <rPh sb="4" eb="6">
      <t>ゴウケイ</t>
    </rPh>
    <phoneticPr fontId="5"/>
  </si>
  <si>
    <t>A</t>
    <phoneticPr fontId="5"/>
  </si>
  <si>
    <t>B</t>
    <phoneticPr fontId="5"/>
  </si>
  <si>
    <t>３　控除額の計算</t>
    <phoneticPr fontId="5"/>
  </si>
  <si>
    <t>支払った医療費</t>
    <rPh sb="0" eb="2">
      <t>シハラ</t>
    </rPh>
    <rPh sb="4" eb="7">
      <t>イリョウヒ</t>
    </rPh>
    <phoneticPr fontId="5"/>
  </si>
  <si>
    <t>保険金などで
補てんされる金額</t>
    <rPh sb="0" eb="3">
      <t>ホケンキン</t>
    </rPh>
    <rPh sb="7" eb="8">
      <t>ホ</t>
    </rPh>
    <rPh sb="13" eb="15">
      <t>キンガク</t>
    </rPh>
    <phoneticPr fontId="5"/>
  </si>
  <si>
    <t>差引金額
（ A   -   B ）</t>
    <rPh sb="0" eb="2">
      <t>サシヒキ</t>
    </rPh>
    <rPh sb="2" eb="4">
      <t>キンガク</t>
    </rPh>
    <phoneticPr fontId="5"/>
  </si>
  <si>
    <t>C</t>
    <phoneticPr fontId="5"/>
  </si>
  <si>
    <t>所得金額の合計額</t>
    <rPh sb="0" eb="2">
      <t>ショトク</t>
    </rPh>
    <rPh sb="2" eb="4">
      <t>キンガク</t>
    </rPh>
    <rPh sb="5" eb="7">
      <t>ゴウケイ</t>
    </rPh>
    <rPh sb="7" eb="8">
      <t>ガク</t>
    </rPh>
    <phoneticPr fontId="5"/>
  </si>
  <si>
    <t>D</t>
    <phoneticPr fontId="5"/>
  </si>
  <si>
    <t>D  × 0.05</t>
    <phoneticPr fontId="5"/>
  </si>
  <si>
    <t>E</t>
    <phoneticPr fontId="5"/>
  </si>
  <si>
    <t>E と10万円のいずれか
少ない方の金額</t>
    <rPh sb="5" eb="7">
      <t>マンエン</t>
    </rPh>
    <rPh sb="13" eb="14">
      <t>スク</t>
    </rPh>
    <rPh sb="16" eb="17">
      <t>ホウ</t>
    </rPh>
    <rPh sb="18" eb="20">
      <t>キンガク</t>
    </rPh>
    <phoneticPr fontId="5"/>
  </si>
  <si>
    <t>F</t>
    <phoneticPr fontId="5"/>
  </si>
  <si>
    <t>医療費控除額
（ C   －   F ）</t>
    <rPh sb="0" eb="3">
      <t>イリョウヒ</t>
    </rPh>
    <rPh sb="3" eb="5">
      <t>コウジョ</t>
    </rPh>
    <rPh sb="5" eb="6">
      <t>ガク</t>
    </rPh>
    <phoneticPr fontId="5"/>
  </si>
  <si>
    <t>G</t>
    <phoneticPr fontId="5"/>
  </si>
  <si>
    <t>記入例</t>
    <rPh sb="0" eb="3">
      <t>キニュウレイ</t>
    </rPh>
    <phoneticPr fontId="5"/>
  </si>
  <si>
    <t>☑</t>
  </si>
  <si>
    <t>　医療費控除額の計算をします。Dは合計所得金額を記入し、分離課税分については、それぞれの特別控除前の所得を加算します。
　【医療費控除の明細書】作成の根拠とした領収書やおむつ使用証明書といった書類は、記入内容確認のため提示または提出を求める場合があります。確定申告期限等から５年間保管してください。
　医療費控除に関する詳しいことは、パンフレット「医療費控除を受けられる方へ」や国税庁HPをご覧ください。</t>
    <rPh sb="62" eb="67">
      <t>イリョウヒコウジョ</t>
    </rPh>
    <rPh sb="68" eb="71">
      <t>メイサイショ</t>
    </rPh>
    <rPh sb="72" eb="74">
      <t>サクセイ</t>
    </rPh>
    <rPh sb="75" eb="77">
      <t>コンキョ</t>
    </rPh>
    <rPh sb="80" eb="83">
      <t>リョウシュウショ</t>
    </rPh>
    <rPh sb="87" eb="89">
      <t>シヨウ</t>
    </rPh>
    <rPh sb="89" eb="92">
      <t>ショウメイショ</t>
    </rPh>
    <rPh sb="96" eb="98">
      <t>ショルイ</t>
    </rPh>
    <rPh sb="100" eb="106">
      <t>キニュウナイヨウカクニン</t>
    </rPh>
    <rPh sb="109" eb="111">
      <t>テイジ</t>
    </rPh>
    <rPh sb="114" eb="116">
      <t>テイシュツ</t>
    </rPh>
    <rPh sb="117" eb="118">
      <t>モト</t>
    </rPh>
    <rPh sb="120" eb="122">
      <t>バアイ</t>
    </rPh>
    <rPh sb="128" eb="132">
      <t>カクテイシンコク</t>
    </rPh>
    <rPh sb="132" eb="134">
      <t>キゲン</t>
    </rPh>
    <rPh sb="134" eb="135">
      <t>トウ</t>
    </rPh>
    <rPh sb="138" eb="140">
      <t>ネンカン</t>
    </rPh>
    <rPh sb="140" eb="142">
      <t>ホカン</t>
    </rPh>
    <rPh sb="151" eb="156">
      <t>イリョウヒコウジョ</t>
    </rPh>
    <rPh sb="157" eb="158">
      <t>カン</t>
    </rPh>
    <rPh sb="160" eb="161">
      <t>クワ</t>
    </rPh>
    <rPh sb="174" eb="179">
      <t>イリョウヒコウジョ</t>
    </rPh>
    <rPh sb="180" eb="181">
      <t>ウ</t>
    </rPh>
    <rPh sb="185" eb="186">
      <t>カタ</t>
    </rPh>
    <rPh sb="189" eb="192">
      <t>コクゼイチョウ</t>
    </rPh>
    <rPh sb="196" eb="197">
      <t>ラン</t>
    </rPh>
    <phoneticPr fontId="5"/>
  </si>
  <si>
    <t xml:space="preserve"> ※この控除を受ける方は、セルフメディケーション税制は受けられません。</t>
  </si>
  <si>
    <t>　医療費通知に記載がない医療費を記入します。
　医療費通知がない場合は１月から１２月までで支払ったすべての医療費を、領収書等をもとに記入します。
　一年間の医療費を人ごと、病院ごとに分けて記入し、太郎さんと花子さんのように、生計を一にする親族であれば花子さんの医療費も太郎さんの控除として加えることができます。</t>
    <rPh sb="1" eb="6">
      <t>イリョウヒツウチ</t>
    </rPh>
    <rPh sb="7" eb="9">
      <t>キサイ</t>
    </rPh>
    <rPh sb="12" eb="15">
      <t>イリョウヒ</t>
    </rPh>
    <rPh sb="16" eb="18">
      <t>キニュウ</t>
    </rPh>
    <rPh sb="24" eb="29">
      <t>イリョウヒツウチ</t>
    </rPh>
    <rPh sb="32" eb="34">
      <t>バアイ</t>
    </rPh>
    <rPh sb="36" eb="37">
      <t>ガツ</t>
    </rPh>
    <rPh sb="41" eb="42">
      <t>ガツ</t>
    </rPh>
    <rPh sb="45" eb="47">
      <t>シハラ</t>
    </rPh>
    <rPh sb="53" eb="56">
      <t>イリョウヒ</t>
    </rPh>
    <rPh sb="58" eb="61">
      <t>リョウシュウショ</t>
    </rPh>
    <rPh sb="61" eb="62">
      <t>トウ</t>
    </rPh>
    <rPh sb="66" eb="68">
      <t>キニュウ</t>
    </rPh>
    <rPh sb="74" eb="77">
      <t>イチネンカン</t>
    </rPh>
    <rPh sb="78" eb="81">
      <t>イリョウヒ</t>
    </rPh>
    <rPh sb="82" eb="83">
      <t>ヒト</t>
    </rPh>
    <rPh sb="86" eb="88">
      <t>ビョウイン</t>
    </rPh>
    <rPh sb="91" eb="92">
      <t>ワ</t>
    </rPh>
    <rPh sb="94" eb="96">
      <t>キニュウ</t>
    </rPh>
    <rPh sb="98" eb="100">
      <t>タロウ</t>
    </rPh>
    <rPh sb="103" eb="105">
      <t>ハナコ</t>
    </rPh>
    <rPh sb="112" eb="114">
      <t>セイケイ</t>
    </rPh>
    <rPh sb="115" eb="116">
      <t>イツ</t>
    </rPh>
    <rPh sb="119" eb="121">
      <t>シンゾク</t>
    </rPh>
    <rPh sb="125" eb="127">
      <t>ハナコ</t>
    </rPh>
    <rPh sb="130" eb="133">
      <t>イリョウヒ</t>
    </rPh>
    <rPh sb="134" eb="136">
      <t>タロウ</t>
    </rPh>
    <rPh sb="139" eb="141">
      <t>コウジョ</t>
    </rPh>
    <rPh sb="144" eb="145">
      <t>クワ</t>
    </rPh>
    <phoneticPr fontId="5"/>
  </si>
  <si>
    <r>
      <t>　医療費控除額の計算をします。Dは合計所得金額を記入し、分離課税分については、それぞれの特別控除前の所得を加算します。
　</t>
    </r>
    <r>
      <rPr>
        <u/>
        <sz val="13"/>
        <color theme="1"/>
        <rFont val="HG丸ｺﾞｼｯｸM-PRO"/>
        <family val="3"/>
        <charset val="128"/>
      </rPr>
      <t>【医療費控除の明細書】作成の根拠とした領収書やおむつ使用証明書といった書類は、記入内容確認のため提示または提出を求める場合があります。確定申告期限等から５年間保管してください。</t>
    </r>
    <r>
      <rPr>
        <sz val="13"/>
        <color theme="1"/>
        <rFont val="HG丸ｺﾞｼｯｸM-PRO"/>
        <family val="3"/>
        <charset val="128"/>
      </rPr>
      <t xml:space="preserve">
　医療費控除に関する詳しいことは、パンフレット「医療費控除を受けられる方へ」や国税庁HPをご覧ください。</t>
    </r>
    <rPh sb="62" eb="67">
      <t>イリョウヒコウジョ</t>
    </rPh>
    <rPh sb="68" eb="71">
      <t>メイサイショ</t>
    </rPh>
    <rPh sb="72" eb="74">
      <t>サクセイ</t>
    </rPh>
    <rPh sb="75" eb="77">
      <t>コンキョ</t>
    </rPh>
    <rPh sb="80" eb="83">
      <t>リョウシュウショ</t>
    </rPh>
    <rPh sb="87" eb="89">
      <t>シヨウ</t>
    </rPh>
    <rPh sb="89" eb="92">
      <t>ショウメイショ</t>
    </rPh>
    <rPh sb="96" eb="98">
      <t>ショルイ</t>
    </rPh>
    <rPh sb="100" eb="106">
      <t>キニュウナイヨウカクニン</t>
    </rPh>
    <rPh sb="109" eb="111">
      <t>テイジ</t>
    </rPh>
    <rPh sb="114" eb="116">
      <t>テイシュツ</t>
    </rPh>
    <rPh sb="117" eb="118">
      <t>モト</t>
    </rPh>
    <rPh sb="120" eb="122">
      <t>バアイ</t>
    </rPh>
    <rPh sb="128" eb="132">
      <t>カクテイシンコク</t>
    </rPh>
    <rPh sb="132" eb="134">
      <t>キゲン</t>
    </rPh>
    <rPh sb="134" eb="135">
      <t>トウ</t>
    </rPh>
    <rPh sb="138" eb="140">
      <t>ネンカン</t>
    </rPh>
    <rPh sb="140" eb="142">
      <t>ホカン</t>
    </rPh>
    <rPh sb="151" eb="156">
      <t>イリョウヒコウジョ</t>
    </rPh>
    <rPh sb="157" eb="158">
      <t>カン</t>
    </rPh>
    <rPh sb="160" eb="161">
      <t>クワ</t>
    </rPh>
    <rPh sb="174" eb="179">
      <t>イリョウヒコウジョ</t>
    </rPh>
    <rPh sb="180" eb="181">
      <t>ウ</t>
    </rPh>
    <rPh sb="185" eb="186">
      <t>カタ</t>
    </rPh>
    <rPh sb="189" eb="192">
      <t>コクゼイチョウ</t>
    </rPh>
    <rPh sb="196" eb="197">
      <t>ラン</t>
    </rPh>
    <phoneticPr fontId="5"/>
  </si>
  <si>
    <t xml:space="preserve">            ※この控除を受ける方は、セルフメディケーション税制は受けられません。</t>
    <phoneticPr fontId="5"/>
  </si>
  <si>
    <t>　 医療費通知（※）を添付する場合、右記の⑴～⑶を記入します。</t>
    <phoneticPr fontId="5"/>
  </si>
  <si>
    <r>
      <rPr>
        <sz val="8"/>
        <color theme="1"/>
        <rFont val="HG丸ｺﾞｼｯｸM-PRO"/>
        <family val="3"/>
        <charset val="128"/>
      </rPr>
      <t>(1)</t>
    </r>
    <r>
      <rPr>
        <sz val="7"/>
        <color theme="1"/>
        <rFont val="HG丸ｺﾞｼｯｸM-PRO"/>
        <family val="3"/>
        <charset val="128"/>
      </rPr>
      <t>　医療費通知に記載
        された医療費の額</t>
    </r>
    <rPh sb="4" eb="7">
      <t>イリョウヒ</t>
    </rPh>
    <rPh sb="7" eb="9">
      <t>ツウチ</t>
    </rPh>
    <rPh sb="10" eb="12">
      <t>キサイ</t>
    </rPh>
    <rPh sb="24" eb="27">
      <t>イリョウヒ</t>
    </rPh>
    <rPh sb="28" eb="29">
      <t>ガク</t>
    </rPh>
    <phoneticPr fontId="5"/>
  </si>
  <si>
    <t>(1)のうちその年中に実際に支払った医療費の額</t>
    <rPh sb="8" eb="10">
      <t>ネンジュウ</t>
    </rPh>
    <rPh sb="11" eb="13">
      <t>ジッサイ</t>
    </rPh>
    <rPh sb="14" eb="16">
      <t>シハラ</t>
    </rPh>
    <rPh sb="18" eb="21">
      <t>イリョウヒ</t>
    </rPh>
    <rPh sb="22" eb="23">
      <t>ガク</t>
    </rPh>
    <phoneticPr fontId="5"/>
  </si>
  <si>
    <t>(2)のうち生命保険
や社会保険などで
補てんされる金額</t>
    <rPh sb="6" eb="8">
      <t>セイメイ</t>
    </rPh>
    <rPh sb="8" eb="10">
      <t>ホケン</t>
    </rPh>
    <rPh sb="12" eb="14">
      <t>シャカイ</t>
    </rPh>
    <rPh sb="14" eb="16">
      <t>ホケン</t>
    </rPh>
    <rPh sb="20" eb="21">
      <t>ホ</t>
    </rPh>
    <rPh sb="26" eb="28">
      <t>キンガク</t>
    </rPh>
    <phoneticPr fontId="5"/>
  </si>
  <si>
    <t>　※医療保険者等が発行する医療費の額等を通知する書類で、次の６項目が
      記載されたものをいいます。
　 （例：健康保険組合等が発行する「医療費のお知らせ」）</t>
    <rPh sb="7" eb="8">
      <t>トウ</t>
    </rPh>
    <phoneticPr fontId="5"/>
  </si>
  <si>
    <t>この明細書は、申告書と一緒に提出してください。</t>
    <phoneticPr fontId="5"/>
  </si>
  <si>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5"/>
  </si>
  <si>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5"/>
  </si>
  <si>
    <t xml:space="preserve"> 　　「４繰越損失を差し引く計算」欄の
</t>
    <phoneticPr fontId="5"/>
  </si>
  <si>
    <t xml:space="preserve"> の金額を転記します。</t>
    <phoneticPr fontId="5"/>
  </si>
  <si>
    <t>補てんされる
金額入力欄</t>
    <rPh sb="0" eb="1">
      <t>ホ</t>
    </rPh>
    <rPh sb="7" eb="9">
      <t>キンガク</t>
    </rPh>
    <rPh sb="9" eb="12">
      <t>ニュウリョクラン</t>
    </rPh>
    <phoneticPr fontId="5"/>
  </si>
  <si>
    <t>補てんされる
金額入力欄</t>
    <phoneticPr fontId="5"/>
  </si>
  <si>
    <t>年分　医療費控除の明細書 【内訳書】（次葉）</t>
    <rPh sb="19" eb="21">
      <t>ジヨウ</t>
    </rPh>
    <phoneticPr fontId="5"/>
  </si>
  <si>
    <t>小計</t>
    <rPh sb="0" eb="2">
      <t>ショウケイ</t>
    </rPh>
    <phoneticPr fontId="5"/>
  </si>
  <si>
    <t>２　医療費（上記１以外）の明細（つづき）</t>
    <phoneticPr fontId="5"/>
  </si>
  <si>
    <t>「２　医療費（上記１以外）の明細」欄に記入しきれない場合は、この次葉に記入します。</t>
    <phoneticPr fontId="5"/>
  </si>
  <si>
    <t>　花子さんの例では３5万円給付されていますが、医療費の分だけ差し引かれます。
　補てんされたそれぞれの金額の合計額が、１年間で支払った費用から差し引かれることになります。</t>
    <rPh sb="1" eb="3">
      <t>ハナコ</t>
    </rPh>
    <rPh sb="6" eb="7">
      <t>レイ</t>
    </rPh>
    <rPh sb="11" eb="13">
      <t>マンエン</t>
    </rPh>
    <rPh sb="13" eb="15">
      <t>キュウフ</t>
    </rPh>
    <rPh sb="23" eb="26">
      <t>イリョウヒ</t>
    </rPh>
    <rPh sb="27" eb="28">
      <t>ブン</t>
    </rPh>
    <rPh sb="30" eb="31">
      <t>サ</t>
    </rPh>
    <rPh sb="32" eb="33">
      <t>ヒ</t>
    </rPh>
    <rPh sb="40" eb="41">
      <t>ホ</t>
    </rPh>
    <rPh sb="51" eb="53">
      <t>キンガク</t>
    </rPh>
    <rPh sb="54" eb="57">
      <t>ゴウケイガク</t>
    </rPh>
    <rPh sb="60" eb="62">
      <t>ネンカン</t>
    </rPh>
    <rPh sb="63" eb="65">
      <t>シハラ</t>
    </rPh>
    <rPh sb="67" eb="69">
      <t>ヒヨウ</t>
    </rPh>
    <rPh sb="71" eb="72">
      <t>サ</t>
    </rPh>
    <rPh sb="73" eb="74">
      <t>ヒ</t>
    </rPh>
    <phoneticPr fontId="5"/>
  </si>
  <si>
    <t>(1)のうちその年中に実
際に支払った医療費の額</t>
    <rPh sb="8" eb="10">
      <t>ネンチュウ</t>
    </rPh>
    <rPh sb="11" eb="12">
      <t>ミ</t>
    </rPh>
    <rPh sb="13" eb="14">
      <t>サイ</t>
    </rPh>
    <rPh sb="15" eb="17">
      <t>シハラ</t>
    </rPh>
    <rPh sb="19" eb="22">
      <t>イリョウヒ</t>
    </rPh>
    <rPh sb="23" eb="24">
      <t>ガク</t>
    </rPh>
    <phoneticPr fontId="5"/>
  </si>
  <si>
    <t>(2)のうち生命保険
や社会保険などで
補てんされる金額</t>
    <rPh sb="6" eb="8">
      <t>セイメイ</t>
    </rPh>
    <rPh sb="8" eb="10">
      <t>ホケン</t>
    </rPh>
    <rPh sb="12" eb="16">
      <t>シャカイホケン</t>
    </rPh>
    <rPh sb="20" eb="21">
      <t>ホ</t>
    </rPh>
    <rPh sb="26" eb="28">
      <t>キンガク</t>
    </rPh>
    <phoneticPr fontId="5"/>
  </si>
  <si>
    <r>
      <t>　医療費通知等に記載された医療費の額を右の(1)欄に記入し、(1)の費用のうち、1年間（１月から１２月）に実際に支払った額を(2)欄に記入します。
　高額療養費などで補てんされた金額は(3)に記入します。</t>
    </r>
    <r>
      <rPr>
        <b/>
        <u/>
        <sz val="12"/>
        <color theme="1"/>
        <rFont val="HG丸ｺﾞｼｯｸM-PRO"/>
        <family val="3"/>
        <charset val="128"/>
      </rPr>
      <t>補てんされた金額は、その給付の目的となった医療費の金額を限度として差し引きます。</t>
    </r>
    <rPh sb="1" eb="6">
      <t>イリョウヒツウチ</t>
    </rPh>
    <rPh sb="6" eb="7">
      <t>トウ</t>
    </rPh>
    <rPh sb="8" eb="10">
      <t>キサイ</t>
    </rPh>
    <rPh sb="13" eb="16">
      <t>イリョウヒ</t>
    </rPh>
    <rPh sb="19" eb="20">
      <t>ミギ</t>
    </rPh>
    <rPh sb="24" eb="25">
      <t>ラン</t>
    </rPh>
    <rPh sb="26" eb="28">
      <t>キニュウ</t>
    </rPh>
    <rPh sb="34" eb="36">
      <t>ヒヨウ</t>
    </rPh>
    <rPh sb="41" eb="43">
      <t>ネンカン</t>
    </rPh>
    <rPh sb="45" eb="46">
      <t>ガツ</t>
    </rPh>
    <rPh sb="50" eb="51">
      <t>ガツ</t>
    </rPh>
    <rPh sb="53" eb="55">
      <t>ジッサイ</t>
    </rPh>
    <rPh sb="56" eb="58">
      <t>シハラ</t>
    </rPh>
    <rPh sb="60" eb="61">
      <t>ガク</t>
    </rPh>
    <rPh sb="65" eb="66">
      <t>ラン</t>
    </rPh>
    <rPh sb="67" eb="69">
      <t>キニュウ</t>
    </rPh>
    <rPh sb="75" eb="80">
      <t>コウガクリョウヨウヒ</t>
    </rPh>
    <rPh sb="83" eb="84">
      <t>ホ</t>
    </rPh>
    <rPh sb="89" eb="91">
      <t>キンガク</t>
    </rPh>
    <rPh sb="96" eb="98">
      <t>キニュウ</t>
    </rPh>
    <rPh sb="102" eb="103">
      <t>ホ</t>
    </rPh>
    <rPh sb="108" eb="110">
      <t>キンガク</t>
    </rPh>
    <rPh sb="114" eb="116">
      <t>キュウフ</t>
    </rPh>
    <rPh sb="117" eb="119">
      <t>モクテキ</t>
    </rPh>
    <rPh sb="123" eb="126">
      <t>イリョウヒ</t>
    </rPh>
    <rPh sb="127" eb="129">
      <t>キンガク</t>
    </rPh>
    <rPh sb="130" eb="132">
      <t>ゲンド</t>
    </rPh>
    <rPh sb="135" eb="136">
      <t>サ</t>
    </rPh>
    <rPh sb="137" eb="138">
      <t>ヒ</t>
    </rPh>
    <phoneticPr fontId="5"/>
  </si>
  <si>
    <t>(1)</t>
    <phoneticPr fontId="5"/>
  </si>
  <si>
    <t>医療費通知に記載
された医療費の額</t>
    <phoneticPr fontId="5"/>
  </si>
  <si>
    <t>令和７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</si>
</sst>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8"/>
      <color theme="1"/>
      <name val="HG丸ｺﾞｼｯｸM-PRO"/>
      <family val="3"/>
      <charset val="128"/>
    </font>
    <font>
      <sz val="7"/>
      <color theme="1"/>
      <name val="HG丸ｺﾞｼｯｸM-PRO"/>
      <family val="3"/>
      <charset val="128"/>
    </font>
    <font>
      <sz val="11"/>
      <color theme="1"/>
      <name val="HG丸ｺﾞｼｯｸM-PRO"/>
      <family val="3"/>
      <charset val="128"/>
    </font>
    <font>
      <sz val="6"/>
      <name val="游ゴシック"/>
      <family val="2"/>
      <charset val="128"/>
      <scheme val="minor"/>
    </font>
    <font>
      <b/>
      <sz val="18"/>
      <color theme="1"/>
      <name val="游ゴシック Light"/>
      <family val="3"/>
      <charset val="128"/>
      <scheme val="major"/>
    </font>
    <font>
      <sz val="10"/>
      <color theme="1"/>
      <name val="HG丸ｺﾞｼｯｸM-PRO"/>
      <family val="3"/>
      <charset val="128"/>
    </font>
    <font>
      <sz val="14"/>
      <color theme="1"/>
      <name val="HG丸ｺﾞｼｯｸM-PRO"/>
      <family val="3"/>
      <charset val="128"/>
    </font>
    <font>
      <sz val="12"/>
      <color theme="1"/>
      <name val="HG丸ｺﾞｼｯｸM-PRO"/>
      <family val="3"/>
      <charset val="128"/>
    </font>
    <font>
      <b/>
      <sz val="11"/>
      <color theme="1"/>
      <name val="HG丸ｺﾞｼｯｸM-PRO"/>
      <family val="3"/>
      <charset val="128"/>
    </font>
    <font>
      <b/>
      <sz val="12"/>
      <color theme="1"/>
      <name val="HG丸ｺﾞｼｯｸM-PRO"/>
      <family val="3"/>
      <charset val="128"/>
    </font>
    <font>
      <b/>
      <u/>
      <sz val="12"/>
      <color theme="1"/>
      <name val="HG丸ｺﾞｼｯｸM-PRO"/>
      <family val="3"/>
      <charset val="128"/>
    </font>
    <font>
      <b/>
      <sz val="10"/>
      <color theme="1"/>
      <name val="HG丸ｺﾞｼｯｸM-PRO"/>
      <family val="3"/>
      <charset val="128"/>
    </font>
    <font>
      <b/>
      <sz val="28"/>
      <color theme="1"/>
      <name val="HGP創英角ﾎﾟｯﾌﾟ体"/>
      <family val="3"/>
      <charset val="128"/>
    </font>
    <font>
      <sz val="13"/>
      <color theme="1"/>
      <name val="HG丸ｺﾞｼｯｸM-PRO"/>
      <family val="3"/>
      <charset val="128"/>
    </font>
    <font>
      <u/>
      <sz val="13"/>
      <color theme="1"/>
      <name val="HG丸ｺﾞｼｯｸM-PRO"/>
      <family val="3"/>
      <charset val="128"/>
    </font>
    <font>
      <u/>
      <sz val="7"/>
      <color theme="1"/>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39997558519241921"/>
        <bgColor indexed="64"/>
      </patternFill>
    </fill>
  </fills>
  <borders count="49">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6" fillId="2" borderId="0" xfId="0" applyFont="1" applyFill="1" applyAlignment="1" applyProtection="1">
      <alignment horizontal="right" vertical="center"/>
      <protection locked="0"/>
    </xf>
    <xf numFmtId="0" fontId="4" fillId="0" borderId="1" xfId="0" applyFont="1" applyBorder="1" applyAlignment="1"/>
    <xf numFmtId="0" fontId="8" fillId="0" borderId="0" xfId="0" applyFont="1" applyAlignment="1"/>
    <xf numFmtId="0" fontId="7" fillId="0" borderId="1" xfId="0" applyFont="1" applyBorder="1" applyAlignment="1">
      <alignment horizontal="right"/>
    </xf>
    <xf numFmtId="0" fontId="7" fillId="0" borderId="1" xfId="0" applyFont="1" applyBorder="1" applyAlignment="1"/>
    <xf numFmtId="0" fontId="9" fillId="0" borderId="0" xfId="0" applyFont="1">
      <alignment vertical="center"/>
    </xf>
    <xf numFmtId="0" fontId="10" fillId="0" borderId="0" xfId="0" applyFont="1">
      <alignment vertical="center"/>
    </xf>
    <xf numFmtId="0" fontId="10" fillId="0" borderId="1" xfId="0" applyFont="1" applyBorder="1">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right" vertical="center"/>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4" fillId="0" borderId="0" xfId="0" applyFont="1" applyAlignment="1">
      <alignment vertical="top"/>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3" fillId="0" borderId="5" xfId="0" applyFont="1" applyBorder="1">
      <alignment vertical="center"/>
    </xf>
    <xf numFmtId="38" fontId="4" fillId="0" borderId="5" xfId="1" applyFont="1" applyFill="1" applyBorder="1" applyAlignment="1">
      <alignment vertical="center"/>
    </xf>
    <xf numFmtId="0" fontId="3" fillId="0" borderId="7" xfId="0" applyFont="1" applyBorder="1">
      <alignment vertical="center"/>
    </xf>
    <xf numFmtId="0" fontId="3" fillId="0" borderId="14" xfId="0" applyFont="1" applyBorder="1">
      <alignment vertical="center"/>
    </xf>
    <xf numFmtId="38" fontId="4" fillId="0" borderId="14" xfId="1" applyFont="1" applyFill="1" applyBorder="1" applyAlignment="1">
      <alignment vertical="center"/>
    </xf>
    <xf numFmtId="38" fontId="4" fillId="0" borderId="18" xfId="1" applyFont="1" applyFill="1" applyBorder="1" applyAlignment="1">
      <alignment vertical="center" shrinkToFit="1"/>
    </xf>
    <xf numFmtId="0" fontId="4" fillId="0" borderId="11" xfId="0" applyFont="1" applyBorder="1" applyAlignment="1">
      <alignment horizontal="center" vertical="center"/>
    </xf>
    <xf numFmtId="0" fontId="2" fillId="0" borderId="10" xfId="0" applyFont="1" applyBorder="1" applyAlignment="1">
      <alignment horizontal="center" vertical="top"/>
    </xf>
    <xf numFmtId="0" fontId="4" fillId="0" borderId="11" xfId="0" applyFont="1" applyBorder="1" applyAlignment="1">
      <alignment horizontal="center" vertical="center" shrinkToFit="1"/>
    </xf>
    <xf numFmtId="38" fontId="2" fillId="0" borderId="9" xfId="1" applyFont="1" applyFill="1" applyBorder="1" applyAlignment="1">
      <alignment horizontal="center" vertical="top"/>
    </xf>
    <xf numFmtId="0" fontId="11" fillId="0" borderId="0" xfId="0" applyFont="1">
      <alignment vertical="center"/>
    </xf>
    <xf numFmtId="38" fontId="2" fillId="0" borderId="5" xfId="0" applyNumberFormat="1" applyFont="1" applyBorder="1" applyAlignment="1">
      <alignment horizontal="center" vertical="top"/>
    </xf>
    <xf numFmtId="0" fontId="4" fillId="0" borderId="19" xfId="0" applyFont="1" applyBorder="1" applyAlignment="1">
      <alignment horizontal="center" vertical="center"/>
    </xf>
    <xf numFmtId="38" fontId="4" fillId="0" borderId="9" xfId="0" applyNumberFormat="1" applyFont="1" applyBorder="1" applyAlignment="1"/>
    <xf numFmtId="38" fontId="4" fillId="0" borderId="9" xfId="1" applyFont="1" applyFill="1" applyBorder="1" applyAlignment="1"/>
    <xf numFmtId="0" fontId="4" fillId="0" borderId="20" xfId="0" applyFont="1" applyBorder="1" applyAlignment="1">
      <alignment horizontal="center" vertical="center"/>
    </xf>
    <xf numFmtId="38" fontId="4" fillId="0" borderId="5" xfId="1" applyFont="1" applyFill="1" applyBorder="1" applyAlignment="1"/>
    <xf numFmtId="38" fontId="10" fillId="0" borderId="23" xfId="0" applyNumberFormat="1" applyFont="1" applyBorder="1" applyAlignment="1"/>
    <xf numFmtId="0" fontId="4" fillId="0" borderId="9"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vertical="center" wrapText="1"/>
    </xf>
    <xf numFmtId="0" fontId="2" fillId="0" borderId="0" xfId="0" applyFont="1" applyAlignment="1">
      <alignment vertical="center" wrapText="1"/>
    </xf>
    <xf numFmtId="49" fontId="2" fillId="0" borderId="10" xfId="0" applyNumberFormat="1" applyFont="1" applyBorder="1" applyAlignment="1">
      <alignment horizontal="center" vertical="center" wrapText="1"/>
    </xf>
    <xf numFmtId="0" fontId="7" fillId="2" borderId="12"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38" fontId="4" fillId="0" borderId="2" xfId="1" applyFont="1" applyFill="1" applyBorder="1" applyAlignment="1">
      <alignment vertical="center"/>
    </xf>
    <xf numFmtId="38" fontId="2" fillId="0" borderId="16" xfId="1" applyFont="1" applyFill="1" applyBorder="1" applyAlignment="1">
      <alignment horizontal="center" vertical="top" wrapText="1"/>
    </xf>
    <xf numFmtId="38" fontId="2" fillId="0" borderId="16" xfId="1" applyFont="1" applyFill="1" applyBorder="1" applyAlignment="1">
      <alignment horizontal="center" vertical="top"/>
    </xf>
    <xf numFmtId="38" fontId="4" fillId="0" borderId="17" xfId="1" applyFont="1" applyFill="1" applyBorder="1" applyAlignment="1">
      <alignment vertical="center" shrinkToFit="1"/>
    </xf>
    <xf numFmtId="38" fontId="4" fillId="0" borderId="0" xfId="0" applyNumberFormat="1" applyFont="1">
      <alignment vertical="center"/>
    </xf>
    <xf numFmtId="0" fontId="9" fillId="0" borderId="45" xfId="0" applyFont="1" applyBorder="1" applyAlignment="1">
      <alignment horizontal="center" vertical="center" wrapText="1"/>
    </xf>
    <xf numFmtId="0" fontId="4" fillId="0" borderId="0" xfId="0" applyFont="1" applyBorder="1" applyAlignment="1"/>
    <xf numFmtId="0" fontId="4" fillId="3" borderId="0" xfId="0" applyFont="1" applyFill="1" applyBorder="1" applyAlignment="1"/>
    <xf numFmtId="0" fontId="7" fillId="3" borderId="0" xfId="0" applyFont="1" applyFill="1" applyBorder="1" applyAlignment="1" applyProtection="1">
      <alignment horizontal="center" shrinkToFit="1"/>
      <protection locked="0"/>
    </xf>
    <xf numFmtId="0" fontId="7" fillId="0" borderId="0" xfId="0" applyFont="1" applyBorder="1" applyAlignment="1">
      <alignment horizontal="right"/>
    </xf>
    <xf numFmtId="0" fontId="7" fillId="0" borderId="0" xfId="0" applyFont="1" applyBorder="1" applyAlignment="1"/>
    <xf numFmtId="0" fontId="9" fillId="3" borderId="0" xfId="0" applyFont="1" applyFill="1" applyBorder="1" applyAlignment="1" applyProtection="1">
      <alignment horizontal="center" shrinkToFit="1"/>
      <protection locked="0"/>
    </xf>
    <xf numFmtId="0" fontId="2" fillId="3" borderId="1" xfId="0" applyFont="1" applyFill="1" applyBorder="1" applyAlignment="1">
      <alignment vertical="center" wrapText="1"/>
    </xf>
    <xf numFmtId="0" fontId="2" fillId="3" borderId="0" xfId="0" applyFont="1" applyFill="1" applyAlignment="1">
      <alignment vertical="center" wrapText="1"/>
    </xf>
    <xf numFmtId="38" fontId="4" fillId="0" borderId="17" xfId="1" applyFont="1" applyFill="1" applyBorder="1" applyAlignment="1" applyProtection="1">
      <alignment vertical="center" shrinkToFit="1"/>
      <protection hidden="1"/>
    </xf>
    <xf numFmtId="0" fontId="6" fillId="0" borderId="0" xfId="0" applyFont="1" applyProtection="1">
      <alignment vertical="center"/>
    </xf>
    <xf numFmtId="0" fontId="6" fillId="2" borderId="0" xfId="0" applyFont="1" applyFill="1" applyAlignment="1" applyProtection="1">
      <alignment horizontal="right" vertical="center"/>
    </xf>
    <xf numFmtId="0" fontId="4" fillId="0" borderId="0" xfId="0" applyFont="1" applyProtection="1">
      <alignment vertical="center"/>
    </xf>
    <xf numFmtId="0" fontId="7" fillId="0" borderId="0" xfId="0" applyFont="1" applyAlignment="1" applyProtection="1">
      <alignment vertical="center"/>
    </xf>
    <xf numFmtId="0" fontId="4" fillId="0" borderId="1" xfId="0" applyFont="1" applyBorder="1" applyAlignment="1" applyProtection="1"/>
    <xf numFmtId="0" fontId="7" fillId="2" borderId="0" xfId="0" applyFont="1" applyFill="1" applyBorder="1" applyAlignment="1" applyProtection="1">
      <alignment horizontal="center" shrinkToFit="1"/>
    </xf>
    <xf numFmtId="0" fontId="8" fillId="0" borderId="0" xfId="0" applyFont="1" applyAlignment="1" applyProtection="1"/>
    <xf numFmtId="0" fontId="4" fillId="0" borderId="0" xfId="0" applyFont="1" applyAlignment="1" applyProtection="1">
      <alignment horizontal="center" vertical="center"/>
    </xf>
    <xf numFmtId="0" fontId="7" fillId="0" borderId="1" xfId="0" applyFont="1" applyBorder="1" applyAlignment="1" applyProtection="1">
      <alignment horizontal="right"/>
    </xf>
    <xf numFmtId="0" fontId="7" fillId="0" borderId="1" xfId="0" applyFont="1" applyBorder="1" applyAlignment="1" applyProtection="1"/>
    <xf numFmtId="0" fontId="9" fillId="0" borderId="0" xfId="0" applyFont="1" applyProtection="1">
      <alignment vertical="center"/>
    </xf>
    <xf numFmtId="0" fontId="10" fillId="0" borderId="0" xfId="0" applyFont="1" applyProtection="1">
      <alignment vertical="center"/>
    </xf>
    <xf numFmtId="0" fontId="4" fillId="0" borderId="0" xfId="0" applyFont="1" applyAlignment="1" applyProtection="1">
      <alignment horizontal="left" vertical="center" wrapText="1" shrinkToFit="1"/>
    </xf>
    <xf numFmtId="0" fontId="10" fillId="0" borderId="1" xfId="0" applyFont="1" applyBorder="1" applyProtection="1">
      <alignment vertical="center"/>
    </xf>
    <xf numFmtId="0" fontId="3" fillId="0" borderId="0" xfId="0" applyFont="1" applyAlignment="1" applyProtection="1">
      <alignment vertical="center" wrapText="1"/>
    </xf>
    <xf numFmtId="49" fontId="2" fillId="0" borderId="4" xfId="0" applyNumberFormat="1" applyFont="1" applyBorder="1" applyAlignment="1" applyProtection="1">
      <alignment horizontal="center" vertical="center" wrapText="1"/>
    </xf>
    <xf numFmtId="0" fontId="4" fillId="0" borderId="0" xfId="0" applyFont="1" applyAlignment="1" applyProtection="1">
      <alignment vertical="center" wrapText="1"/>
    </xf>
    <xf numFmtId="0" fontId="4" fillId="0" borderId="0" xfId="0" applyFont="1" applyAlignment="1" applyProtection="1">
      <alignment horizontal="right" vertical="center"/>
    </xf>
    <xf numFmtId="0" fontId="7" fillId="2" borderId="26"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4" fillId="0" borderId="0" xfId="0" applyFont="1" applyAlignment="1" applyProtection="1">
      <alignment vertical="top"/>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3" fillId="0" borderId="32" xfId="0" applyFont="1" applyBorder="1" applyProtection="1">
      <alignment vertical="center"/>
    </xf>
    <xf numFmtId="38" fontId="4" fillId="0" borderId="32" xfId="1" applyFont="1" applyFill="1" applyBorder="1" applyAlignment="1" applyProtection="1">
      <alignment vertical="center"/>
    </xf>
    <xf numFmtId="0" fontId="3" fillId="0" borderId="31" xfId="0" applyFont="1" applyBorder="1" applyProtection="1">
      <alignment vertical="center"/>
    </xf>
    <xf numFmtId="38" fontId="4" fillId="0" borderId="42" xfId="1" applyFont="1" applyFill="1" applyBorder="1" applyAlignment="1" applyProtection="1">
      <alignment vertical="center"/>
    </xf>
    <xf numFmtId="0" fontId="7" fillId="2" borderId="35" xfId="0" applyFont="1" applyFill="1" applyBorder="1" applyAlignment="1" applyProtection="1">
      <alignment horizontal="center" vertical="center" wrapText="1"/>
    </xf>
    <xf numFmtId="0" fontId="7" fillId="2" borderId="37" xfId="0" applyFont="1" applyFill="1" applyBorder="1" applyAlignment="1" applyProtection="1">
      <alignment horizontal="center" vertical="center" wrapText="1"/>
    </xf>
    <xf numFmtId="0" fontId="3" fillId="0" borderId="38" xfId="0" applyFont="1" applyBorder="1" applyProtection="1">
      <alignment vertical="center"/>
    </xf>
    <xf numFmtId="38" fontId="4" fillId="0" borderId="38" xfId="1" applyFont="1" applyFill="1" applyBorder="1" applyAlignment="1" applyProtection="1">
      <alignment vertical="center"/>
    </xf>
    <xf numFmtId="0" fontId="3" fillId="0" borderId="5" xfId="0" applyFont="1" applyBorder="1" applyProtection="1">
      <alignment vertical="center"/>
    </xf>
    <xf numFmtId="38" fontId="4" fillId="0" borderId="5" xfId="1" applyFont="1" applyFill="1" applyBorder="1" applyAlignment="1" applyProtection="1">
      <alignment vertical="center"/>
    </xf>
    <xf numFmtId="0" fontId="7" fillId="2" borderId="13"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3" fillId="0" borderId="14" xfId="0" applyFont="1" applyBorder="1" applyProtection="1">
      <alignment vertical="center"/>
    </xf>
    <xf numFmtId="38" fontId="4" fillId="0" borderId="14" xfId="1" applyFont="1" applyFill="1" applyBorder="1" applyAlignment="1" applyProtection="1">
      <alignment vertical="center"/>
    </xf>
    <xf numFmtId="38" fontId="13" fillId="0" borderId="16" xfId="1" applyFont="1" applyFill="1" applyBorder="1" applyAlignment="1" applyProtection="1">
      <alignment horizontal="center" vertical="top" wrapText="1"/>
    </xf>
    <xf numFmtId="38" fontId="4" fillId="0" borderId="18" xfId="1" applyFont="1" applyFill="1" applyBorder="1" applyAlignment="1" applyProtection="1">
      <alignment vertical="center" shrinkToFit="1"/>
    </xf>
    <xf numFmtId="38" fontId="13" fillId="0" borderId="16" xfId="1" applyFont="1" applyFill="1" applyBorder="1" applyAlignment="1" applyProtection="1">
      <alignment horizontal="center" vertical="top"/>
    </xf>
    <xf numFmtId="38" fontId="10" fillId="0" borderId="17" xfId="1" applyFont="1" applyFill="1" applyBorder="1" applyAlignment="1" applyProtection="1">
      <alignment vertical="center" shrinkToFit="1"/>
    </xf>
    <xf numFmtId="0" fontId="9" fillId="0" borderId="0" xfId="0" applyFont="1" applyBorder="1" applyAlignment="1" applyProtection="1">
      <alignment horizontal="center" vertical="center" wrapText="1"/>
    </xf>
    <xf numFmtId="38" fontId="2" fillId="0" borderId="0" xfId="1" applyFont="1" applyFill="1" applyBorder="1" applyAlignment="1" applyProtection="1">
      <alignment horizontal="center" vertical="top" wrapText="1"/>
    </xf>
    <xf numFmtId="38" fontId="4" fillId="0" borderId="0" xfId="1" applyFont="1" applyFill="1" applyBorder="1" applyAlignment="1" applyProtection="1">
      <alignment horizontal="right" vertical="center" shrinkToFit="1"/>
    </xf>
    <xf numFmtId="38" fontId="4" fillId="0" borderId="0" xfId="1" applyFont="1" applyFill="1" applyBorder="1" applyAlignment="1" applyProtection="1">
      <alignment vertical="center" shrinkToFit="1"/>
    </xf>
    <xf numFmtId="38" fontId="2" fillId="0" borderId="0" xfId="1" applyFont="1" applyFill="1" applyBorder="1" applyAlignment="1" applyProtection="1">
      <alignment horizontal="center" vertical="top"/>
    </xf>
    <xf numFmtId="0" fontId="4" fillId="0" borderId="11" xfId="0" applyFont="1" applyBorder="1" applyAlignment="1" applyProtection="1">
      <alignment horizontal="center" vertical="center"/>
    </xf>
    <xf numFmtId="0" fontId="2" fillId="0" borderId="10" xfId="0" applyFont="1" applyBorder="1" applyAlignment="1" applyProtection="1">
      <alignment horizontal="center" vertical="top"/>
    </xf>
    <xf numFmtId="0" fontId="4" fillId="0" borderId="11" xfId="0" applyFont="1" applyBorder="1" applyAlignment="1" applyProtection="1">
      <alignment horizontal="center" vertical="center" shrinkToFit="1"/>
    </xf>
    <xf numFmtId="38" fontId="2" fillId="0" borderId="9" xfId="1" applyFont="1" applyFill="1" applyBorder="1" applyAlignment="1" applyProtection="1">
      <alignment horizontal="center" vertical="top"/>
    </xf>
    <xf numFmtId="0" fontId="11" fillId="0" borderId="0" xfId="0" applyFont="1" applyProtection="1">
      <alignment vertical="center"/>
    </xf>
    <xf numFmtId="0" fontId="8" fillId="3" borderId="0" xfId="0" applyFont="1" applyFill="1" applyBorder="1" applyAlignment="1" applyProtection="1">
      <alignment vertical="top" wrapText="1"/>
    </xf>
    <xf numFmtId="38" fontId="2" fillId="0" borderId="5" xfId="0" applyNumberFormat="1" applyFont="1" applyBorder="1" applyAlignment="1" applyProtection="1">
      <alignment horizontal="center" vertical="top"/>
    </xf>
    <xf numFmtId="0" fontId="4" fillId="0" borderId="19" xfId="0" applyFont="1" applyBorder="1" applyAlignment="1" applyProtection="1">
      <alignment horizontal="center" vertical="center"/>
    </xf>
    <xf numFmtId="38" fontId="4" fillId="0" borderId="9" xfId="0" applyNumberFormat="1" applyFont="1" applyBorder="1" applyAlignment="1" applyProtection="1"/>
    <xf numFmtId="38" fontId="4" fillId="0" borderId="9" xfId="1" applyFont="1" applyFill="1" applyBorder="1" applyAlignment="1" applyProtection="1"/>
    <xf numFmtId="0" fontId="4" fillId="0" borderId="20" xfId="0" applyFont="1" applyBorder="1" applyAlignment="1" applyProtection="1">
      <alignment horizontal="center" vertical="center"/>
    </xf>
    <xf numFmtId="38" fontId="4" fillId="0" borderId="5" xfId="1" applyFont="1" applyFill="1" applyBorder="1" applyAlignment="1" applyProtection="1"/>
    <xf numFmtId="38" fontId="10" fillId="0" borderId="23" xfId="0" applyNumberFormat="1" applyFont="1" applyBorder="1" applyAlignment="1" applyProtection="1"/>
    <xf numFmtId="0" fontId="4" fillId="0" borderId="9" xfId="0" applyFont="1" applyBorder="1" applyAlignment="1" applyProtection="1">
      <alignment horizontal="center" vertical="center"/>
    </xf>
    <xf numFmtId="0" fontId="7" fillId="0" borderId="0" xfId="0" applyFont="1" applyProtection="1">
      <alignment vertical="center"/>
    </xf>
    <xf numFmtId="0" fontId="4" fillId="3" borderId="0" xfId="0" applyFont="1" applyFill="1" applyBorder="1" applyAlignment="1" applyProtection="1">
      <alignment vertical="top"/>
    </xf>
    <xf numFmtId="0" fontId="0" fillId="0" borderId="0" xfId="0" applyProtection="1">
      <alignment vertical="center"/>
    </xf>
    <xf numFmtId="0" fontId="9" fillId="0" borderId="0" xfId="0" applyFont="1" applyProtection="1">
      <alignment vertical="center"/>
      <protection locked="0"/>
    </xf>
    <xf numFmtId="0" fontId="9" fillId="0" borderId="45" xfId="0" applyFont="1" applyBorder="1" applyAlignment="1" applyProtection="1">
      <alignment horizontal="center" vertical="center" wrapText="1"/>
      <protection locked="0"/>
    </xf>
    <xf numFmtId="0" fontId="9" fillId="0" borderId="0" xfId="0" applyNumberFormat="1" applyFont="1">
      <alignment vertical="center"/>
    </xf>
    <xf numFmtId="0" fontId="9" fillId="0" borderId="45" xfId="0" applyNumberFormat="1" applyFont="1" applyBorder="1" applyAlignment="1">
      <alignment horizontal="center" vertical="center" wrapText="1"/>
    </xf>
    <xf numFmtId="0" fontId="2" fillId="0" borderId="0" xfId="0" applyFont="1" applyBorder="1" applyAlignment="1" applyProtection="1">
      <alignment vertical="top" wrapText="1"/>
    </xf>
    <xf numFmtId="0" fontId="2" fillId="0" borderId="7" xfId="0" applyFont="1" applyBorder="1" applyAlignment="1" applyProtection="1">
      <alignment vertical="top"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38" fontId="10" fillId="0" borderId="21" xfId="0" applyNumberFormat="1" applyFont="1" applyBorder="1" applyAlignment="1">
      <alignment horizontal="right"/>
    </xf>
    <xf numFmtId="38" fontId="10" fillId="0" borderId="22" xfId="0" applyNumberFormat="1" applyFont="1" applyBorder="1" applyAlignment="1">
      <alignment horizontal="right"/>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38" fontId="9" fillId="0" borderId="8" xfId="0" applyNumberFormat="1" applyFont="1" applyBorder="1" applyAlignment="1">
      <alignment horizontal="right"/>
    </xf>
    <xf numFmtId="0" fontId="9" fillId="0" borderId="10" xfId="0" applyFont="1" applyBorder="1" applyAlignment="1">
      <alignment horizontal="right"/>
    </xf>
    <xf numFmtId="38" fontId="9" fillId="0" borderId="8" xfId="0" applyNumberFormat="1" applyFont="1" applyBorder="1" applyAlignment="1">
      <alignment horizontal="right" wrapText="1"/>
    </xf>
    <xf numFmtId="0" fontId="9" fillId="0" borderId="10" xfId="0" applyFont="1" applyBorder="1" applyAlignment="1">
      <alignment horizontal="right" wrapText="1"/>
    </xf>
    <xf numFmtId="0" fontId="3" fillId="0" borderId="0" xfId="0" applyFont="1" applyAlignment="1">
      <alignment horizontal="left" wrapText="1"/>
    </xf>
    <xf numFmtId="38" fontId="4" fillId="0" borderId="3" xfId="1" applyFont="1" applyFill="1" applyBorder="1" applyAlignment="1">
      <alignment horizontal="right"/>
    </xf>
    <xf numFmtId="38" fontId="4" fillId="0" borderId="4" xfId="1" applyFont="1" applyFill="1" applyBorder="1" applyAlignment="1">
      <alignment horizontal="right"/>
    </xf>
    <xf numFmtId="0" fontId="3" fillId="0" borderId="0" xfId="0" applyFont="1" applyAlignment="1">
      <alignment horizontal="left" vertical="top" wrapText="1"/>
    </xf>
    <xf numFmtId="0" fontId="3" fillId="0" borderId="0" xfId="0" applyFont="1" applyAlignment="1">
      <alignment horizontal="left" vertical="top"/>
    </xf>
    <xf numFmtId="0" fontId="2" fillId="0" borderId="11" xfId="0" applyFont="1" applyBorder="1" applyAlignment="1">
      <alignment horizontal="center" vertical="center"/>
    </xf>
    <xf numFmtId="38" fontId="4" fillId="0" borderId="8" xfId="1" applyFont="1" applyFill="1" applyBorder="1" applyAlignment="1">
      <alignment horizontal="right"/>
    </xf>
    <xf numFmtId="38" fontId="4" fillId="0" borderId="10" xfId="1" applyFont="1" applyFill="1" applyBorder="1" applyAlignment="1">
      <alignment horizontal="right"/>
    </xf>
    <xf numFmtId="38" fontId="4" fillId="2" borderId="8" xfId="1" applyFont="1" applyFill="1" applyBorder="1" applyAlignment="1" applyProtection="1">
      <alignment horizontal="right"/>
      <protection locked="0"/>
    </xf>
    <xf numFmtId="38" fontId="4" fillId="2" borderId="10" xfId="1" applyFont="1" applyFill="1" applyBorder="1" applyAlignment="1" applyProtection="1">
      <alignment horizontal="right"/>
      <protection locked="0"/>
    </xf>
    <xf numFmtId="0" fontId="4" fillId="2" borderId="3"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3" fillId="0" borderId="4"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38" fontId="4" fillId="2" borderId="3" xfId="1" applyFont="1" applyFill="1" applyBorder="1" applyAlignment="1" applyProtection="1">
      <alignment horizontal="right" vertical="center" shrinkToFit="1"/>
      <protection locked="0"/>
    </xf>
    <xf numFmtId="38" fontId="4" fillId="2" borderId="4" xfId="1" applyFont="1" applyFill="1" applyBorder="1" applyAlignment="1" applyProtection="1">
      <alignment horizontal="right" vertical="center" shrinkToFit="1"/>
      <protection locked="0"/>
    </xf>
    <xf numFmtId="38" fontId="4" fillId="2" borderId="13" xfId="1" applyFont="1" applyFill="1" applyBorder="1" applyAlignment="1" applyProtection="1">
      <alignment horizontal="right" vertical="center" shrinkToFit="1"/>
      <protection locked="0"/>
    </xf>
    <xf numFmtId="38" fontId="4" fillId="2" borderId="15" xfId="1" applyFont="1" applyFill="1" applyBorder="1" applyAlignment="1" applyProtection="1">
      <alignment horizontal="right" vertical="center" shrinkToFit="1"/>
      <protection locked="0"/>
    </xf>
    <xf numFmtId="38" fontId="4" fillId="3" borderId="3" xfId="1" applyFont="1" applyFill="1" applyBorder="1" applyAlignment="1" applyProtection="1">
      <alignment horizontal="right" vertical="center" shrinkToFit="1"/>
      <protection locked="0"/>
    </xf>
    <xf numFmtId="38" fontId="4" fillId="3" borderId="4" xfId="1" applyFont="1" applyFill="1" applyBorder="1" applyAlignment="1" applyProtection="1">
      <alignment horizontal="right" vertical="center" shrinkToFit="1"/>
      <protection locked="0"/>
    </xf>
    <xf numFmtId="38" fontId="4" fillId="3" borderId="6" xfId="1" applyFont="1" applyFill="1" applyBorder="1" applyAlignment="1" applyProtection="1">
      <alignment horizontal="right" vertical="center" shrinkToFit="1"/>
      <protection locked="0"/>
    </xf>
    <xf numFmtId="38" fontId="4" fillId="3" borderId="1" xfId="1" applyFont="1" applyFill="1" applyBorder="1" applyAlignment="1" applyProtection="1">
      <alignment horizontal="right" vertical="center" shrinkToFit="1"/>
      <protection locked="0"/>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38" fontId="4" fillId="2" borderId="6" xfId="1" applyFont="1" applyFill="1" applyBorder="1" applyAlignment="1" applyProtection="1">
      <alignment horizontal="right" vertical="center" shrinkToFit="1"/>
      <protection locked="0"/>
    </xf>
    <xf numFmtId="38" fontId="4" fillId="2" borderId="1" xfId="1" applyFont="1" applyFill="1" applyBorder="1" applyAlignment="1" applyProtection="1">
      <alignment horizontal="right" vertical="center" shrinkToFit="1"/>
      <protection locked="0"/>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7" xfId="0" applyFont="1" applyBorder="1" applyAlignment="1">
      <alignment horizontal="left" vertical="center"/>
    </xf>
    <xf numFmtId="0" fontId="4" fillId="2" borderId="11"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2" fillId="0" borderId="5" xfId="0" applyFont="1" applyBorder="1" applyAlignment="1">
      <alignment horizontal="center" vertical="top"/>
    </xf>
    <xf numFmtId="0" fontId="2" fillId="0" borderId="7" xfId="0" applyFont="1" applyBorder="1" applyAlignment="1">
      <alignment horizontal="center" vertical="top"/>
    </xf>
    <xf numFmtId="0" fontId="3" fillId="0" borderId="0" xfId="0" applyFont="1" applyAlignment="1">
      <alignment vertical="top"/>
    </xf>
    <xf numFmtId="0" fontId="3" fillId="0" borderId="2" xfId="0" applyFont="1" applyBorder="1" applyAlignment="1">
      <alignment vertical="top"/>
    </xf>
    <xf numFmtId="0" fontId="2" fillId="0" borderId="1"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center" vertical="top" wrapText="1"/>
    </xf>
    <xf numFmtId="0" fontId="2" fillId="0" borderId="6" xfId="0" applyFont="1" applyBorder="1" applyAlignment="1">
      <alignment horizontal="center" vertical="top"/>
    </xf>
    <xf numFmtId="38" fontId="4" fillId="2" borderId="4" xfId="1" applyFont="1" applyFill="1" applyBorder="1" applyAlignment="1" applyProtection="1">
      <alignment vertical="center" shrinkToFit="1"/>
      <protection locked="0"/>
    </xf>
    <xf numFmtId="38" fontId="4" fillId="2" borderId="1" xfId="1" applyFont="1" applyFill="1" applyBorder="1" applyAlignment="1" applyProtection="1">
      <alignment vertical="center" shrinkToFit="1"/>
      <protection locked="0"/>
    </xf>
    <xf numFmtId="0" fontId="7" fillId="0" borderId="0" xfId="0" applyFont="1" applyAlignment="1">
      <alignment horizontal="center" vertical="center"/>
    </xf>
    <xf numFmtId="0" fontId="7" fillId="2" borderId="1" xfId="0" applyFont="1" applyFill="1" applyBorder="1" applyAlignment="1" applyProtection="1">
      <alignment horizontal="center" shrinkToFit="1"/>
      <protection locked="0"/>
    </xf>
    <xf numFmtId="0" fontId="9" fillId="2" borderId="1" xfId="0" applyFont="1" applyFill="1" applyBorder="1" applyAlignment="1" applyProtection="1">
      <alignment horizontal="center" shrinkToFit="1"/>
      <protection locked="0"/>
    </xf>
    <xf numFmtId="0" fontId="2" fillId="0" borderId="0" xfId="0" applyFont="1" applyAlignment="1">
      <alignment horizontal="left" vertical="center" shrinkToFit="1"/>
    </xf>
    <xf numFmtId="0" fontId="2" fillId="0" borderId="2" xfId="0" applyFont="1" applyBorder="1" applyAlignment="1">
      <alignment horizontal="left" vertical="center"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38" fontId="4" fillId="0" borderId="8" xfId="0" applyNumberFormat="1" applyFont="1" applyBorder="1" applyAlignment="1">
      <alignment horizontal="right"/>
    </xf>
    <xf numFmtId="38" fontId="4" fillId="0" borderId="10" xfId="0" applyNumberFormat="1" applyFont="1" applyBorder="1" applyAlignment="1">
      <alignment horizontal="right"/>
    </xf>
    <xf numFmtId="38" fontId="4" fillId="0" borderId="3" xfId="0" applyNumberFormat="1" applyFont="1" applyBorder="1" applyAlignment="1">
      <alignment horizontal="right"/>
    </xf>
    <xf numFmtId="38" fontId="4" fillId="0" borderId="4" xfId="0" applyNumberFormat="1" applyFont="1" applyBorder="1" applyAlignment="1">
      <alignment horizontal="right"/>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38" fontId="4" fillId="0" borderId="17" xfId="1" applyFont="1" applyFill="1" applyBorder="1" applyAlignment="1">
      <alignment horizontal="right" vertical="center" shrinkToFit="1"/>
    </xf>
    <xf numFmtId="0" fontId="9" fillId="2" borderId="46" xfId="0" applyFont="1" applyFill="1" applyBorder="1" applyAlignment="1">
      <alignment horizontal="center" vertical="center" wrapText="1"/>
    </xf>
    <xf numFmtId="0" fontId="9" fillId="2" borderId="48" xfId="0" applyFont="1" applyFill="1" applyBorder="1" applyAlignment="1">
      <alignment horizontal="center" vertical="center" wrapText="1"/>
    </xf>
    <xf numFmtId="49" fontId="2" fillId="0" borderId="3"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xf>
    <xf numFmtId="0" fontId="9" fillId="2" borderId="46" xfId="0" applyFont="1" applyFill="1" applyBorder="1" applyAlignment="1">
      <alignment horizontal="center" vertical="center"/>
    </xf>
    <xf numFmtId="0" fontId="9" fillId="2" borderId="48" xfId="0" applyFont="1" applyFill="1" applyBorder="1" applyAlignment="1">
      <alignment horizontal="center" vertical="center"/>
    </xf>
    <xf numFmtId="38" fontId="4" fillId="3" borderId="4" xfId="1" applyFont="1" applyFill="1" applyBorder="1" applyAlignment="1" applyProtection="1">
      <alignment vertical="center" shrinkToFit="1"/>
    </xf>
    <xf numFmtId="38" fontId="4" fillId="3" borderId="1" xfId="1" applyFont="1" applyFill="1" applyBorder="1" applyAlignment="1" applyProtection="1">
      <alignment vertical="center" shrinkToFit="1"/>
    </xf>
    <xf numFmtId="0" fontId="11" fillId="0" borderId="0" xfId="0" applyFont="1" applyAlignment="1">
      <alignment horizontal="right" vertical="top" textRotation="255"/>
    </xf>
    <xf numFmtId="38" fontId="2" fillId="0" borderId="5" xfId="1" applyFont="1" applyFill="1" applyBorder="1" applyAlignment="1">
      <alignment horizontal="center" vertical="top"/>
    </xf>
    <xf numFmtId="38" fontId="2" fillId="0" borderId="7" xfId="1" applyFont="1" applyFill="1" applyBorder="1" applyAlignment="1">
      <alignment horizontal="center" vertical="top"/>
    </xf>
    <xf numFmtId="0" fontId="9" fillId="0" borderId="46" xfId="0" applyNumberFormat="1" applyFont="1" applyBorder="1" applyAlignment="1">
      <alignment horizontal="center" vertical="center" wrapText="1"/>
    </xf>
    <xf numFmtId="0" fontId="9" fillId="0" borderId="47" xfId="0" applyNumberFormat="1" applyFont="1" applyBorder="1" applyAlignment="1">
      <alignment horizontal="center" vertical="center"/>
    </xf>
    <xf numFmtId="38" fontId="4" fillId="3" borderId="4" xfId="1" applyFont="1" applyFill="1" applyBorder="1" applyAlignment="1" applyProtection="1">
      <alignment vertical="center" shrinkToFit="1"/>
      <protection hidden="1"/>
    </xf>
    <xf numFmtId="38" fontId="4" fillId="3" borderId="1" xfId="1" applyFont="1" applyFill="1" applyBorder="1" applyAlignment="1" applyProtection="1">
      <alignment vertical="center" shrinkToFit="1"/>
      <protection hidden="1"/>
    </xf>
    <xf numFmtId="0" fontId="9" fillId="2" borderId="46" xfId="0" applyNumberFormat="1" applyFont="1" applyFill="1" applyBorder="1" applyAlignment="1" applyProtection="1">
      <alignment horizontal="center" vertical="center" wrapText="1"/>
      <protection locked="0"/>
    </xf>
    <xf numFmtId="0" fontId="9" fillId="2" borderId="48" xfId="0" applyNumberFormat="1" applyFont="1" applyFill="1" applyBorder="1" applyAlignment="1" applyProtection="1">
      <alignment horizontal="center" vertical="center" wrapText="1"/>
      <protection locked="0"/>
    </xf>
    <xf numFmtId="0" fontId="9" fillId="2" borderId="46" xfId="0" applyNumberFormat="1" applyFont="1" applyFill="1" applyBorder="1" applyAlignment="1" applyProtection="1">
      <alignment horizontal="center" vertical="center"/>
      <protection locked="0"/>
    </xf>
    <xf numFmtId="0" fontId="9" fillId="2" borderId="48" xfId="0" applyNumberFormat="1" applyFont="1" applyFill="1" applyBorder="1" applyAlignment="1" applyProtection="1">
      <alignment horizontal="center" vertical="center"/>
      <protection locked="0"/>
    </xf>
    <xf numFmtId="38" fontId="4" fillId="3" borderId="3" xfId="1" applyFont="1" applyFill="1" applyBorder="1" applyAlignment="1" applyProtection="1">
      <alignment horizontal="right" vertical="center" shrinkToFit="1"/>
      <protection hidden="1"/>
    </xf>
    <xf numFmtId="38" fontId="4" fillId="3" borderId="4" xfId="1" applyFont="1" applyFill="1" applyBorder="1" applyAlignment="1" applyProtection="1">
      <alignment horizontal="right" vertical="center" shrinkToFit="1"/>
      <protection hidden="1"/>
    </xf>
    <xf numFmtId="38" fontId="4" fillId="3" borderId="6" xfId="1" applyFont="1" applyFill="1" applyBorder="1" applyAlignment="1" applyProtection="1">
      <alignment horizontal="right" vertical="center" shrinkToFit="1"/>
      <protection hidden="1"/>
    </xf>
    <xf numFmtId="38" fontId="4" fillId="3" borderId="1" xfId="1" applyFont="1" applyFill="1" applyBorder="1" applyAlignment="1" applyProtection="1">
      <alignment horizontal="right" vertical="center" shrinkToFit="1"/>
      <protection hidden="1"/>
    </xf>
    <xf numFmtId="38" fontId="9" fillId="0" borderId="8" xfId="0" applyNumberFormat="1" applyFont="1" applyBorder="1" applyAlignment="1" applyProtection="1">
      <alignment horizontal="right" wrapText="1"/>
      <protection hidden="1"/>
    </xf>
    <xf numFmtId="0" fontId="9" fillId="0" borderId="10" xfId="0" applyFont="1" applyBorder="1" applyAlignment="1" applyProtection="1">
      <alignment horizontal="right" wrapText="1"/>
      <protection hidden="1"/>
    </xf>
    <xf numFmtId="38" fontId="4" fillId="0" borderId="3" xfId="0" applyNumberFormat="1" applyFont="1" applyBorder="1" applyAlignment="1" applyProtection="1">
      <alignment horizontal="right"/>
      <protection hidden="1"/>
    </xf>
    <xf numFmtId="38" fontId="4" fillId="0" borderId="4" xfId="0" applyNumberFormat="1" applyFont="1" applyBorder="1" applyAlignment="1" applyProtection="1">
      <alignment horizontal="right"/>
      <protection hidden="1"/>
    </xf>
    <xf numFmtId="38" fontId="4" fillId="0" borderId="8" xfId="0" applyNumberFormat="1" applyFont="1" applyBorder="1" applyAlignment="1" applyProtection="1">
      <alignment horizontal="right"/>
      <protection hidden="1"/>
    </xf>
    <xf numFmtId="38" fontId="4" fillId="0" borderId="10" xfId="0" applyNumberFormat="1" applyFont="1" applyBorder="1" applyAlignment="1" applyProtection="1">
      <alignment horizontal="right"/>
      <protection hidden="1"/>
    </xf>
    <xf numFmtId="38" fontId="4" fillId="0" borderId="3" xfId="1" applyFont="1" applyFill="1" applyBorder="1" applyAlignment="1" applyProtection="1">
      <alignment horizontal="right"/>
      <protection hidden="1"/>
    </xf>
    <xf numFmtId="38" fontId="4" fillId="0" borderId="4" xfId="1" applyFont="1" applyFill="1" applyBorder="1" applyAlignment="1" applyProtection="1">
      <alignment horizontal="right"/>
      <protection hidden="1"/>
    </xf>
    <xf numFmtId="38" fontId="4" fillId="0" borderId="17" xfId="1" applyFont="1" applyFill="1" applyBorder="1" applyAlignment="1" applyProtection="1">
      <alignment horizontal="right" vertical="center" shrinkToFit="1"/>
      <protection hidden="1"/>
    </xf>
    <xf numFmtId="38" fontId="9" fillId="0" borderId="8" xfId="0" applyNumberFormat="1" applyFont="1" applyBorder="1" applyAlignment="1" applyProtection="1">
      <alignment horizontal="right"/>
      <protection hidden="1"/>
    </xf>
    <xf numFmtId="0" fontId="9" fillId="0" borderId="10" xfId="0" applyFont="1" applyBorder="1" applyAlignment="1" applyProtection="1">
      <alignment horizontal="right"/>
      <protection hidden="1"/>
    </xf>
    <xf numFmtId="38" fontId="10" fillId="0" borderId="21" xfId="0" applyNumberFormat="1" applyFont="1" applyBorder="1" applyAlignment="1" applyProtection="1">
      <alignment horizontal="right"/>
      <protection hidden="1"/>
    </xf>
    <xf numFmtId="38" fontId="10" fillId="0" borderId="22" xfId="0" applyNumberFormat="1" applyFont="1" applyBorder="1" applyAlignment="1" applyProtection="1">
      <alignment horizontal="right"/>
      <protection hidden="1"/>
    </xf>
    <xf numFmtId="38" fontId="4" fillId="0" borderId="8" xfId="1" applyFont="1" applyFill="1" applyBorder="1" applyAlignment="1" applyProtection="1">
      <alignment horizontal="right"/>
      <protection hidden="1"/>
    </xf>
    <xf numFmtId="38" fontId="4" fillId="0" borderId="10" xfId="1" applyFont="1" applyFill="1" applyBorder="1" applyAlignment="1" applyProtection="1">
      <alignment horizontal="right"/>
      <protection hidden="1"/>
    </xf>
    <xf numFmtId="0" fontId="7" fillId="3" borderId="0" xfId="0" applyFont="1" applyFill="1" applyBorder="1" applyAlignment="1" applyProtection="1">
      <alignment horizontal="center" shrinkToFit="1"/>
      <protection locked="0"/>
    </xf>
    <xf numFmtId="0" fontId="9" fillId="2" borderId="46"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14" fillId="0" borderId="39" xfId="0" applyFont="1" applyBorder="1" applyAlignment="1" applyProtection="1">
      <alignment horizontal="center" vertical="center"/>
    </xf>
    <xf numFmtId="0" fontId="14" fillId="0" borderId="29"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38" xfId="0" applyFont="1" applyBorder="1" applyAlignment="1" applyProtection="1">
      <alignment horizontal="center" vertical="center"/>
    </xf>
    <xf numFmtId="0" fontId="7" fillId="0" borderId="0" xfId="0" applyFont="1" applyAlignment="1" applyProtection="1">
      <alignment horizontal="center" vertical="center"/>
    </xf>
    <xf numFmtId="0" fontId="7" fillId="2" borderId="1" xfId="0" applyFont="1" applyFill="1" applyBorder="1" applyAlignment="1" applyProtection="1">
      <alignment horizontal="center" shrinkToFit="1"/>
    </xf>
    <xf numFmtId="0" fontId="9" fillId="2" borderId="1" xfId="0" applyFont="1" applyFill="1" applyBorder="1" applyAlignment="1" applyProtection="1">
      <alignment horizontal="center" shrinkToFit="1"/>
    </xf>
    <xf numFmtId="0" fontId="9" fillId="4" borderId="39" xfId="0" applyFont="1" applyFill="1" applyBorder="1" applyAlignment="1" applyProtection="1">
      <alignment horizontal="left" vertical="top" wrapText="1" shrinkToFit="1"/>
    </xf>
    <xf numFmtId="0" fontId="9" fillId="4" borderId="28" xfId="0" applyFont="1" applyFill="1" applyBorder="1" applyAlignment="1" applyProtection="1">
      <alignment horizontal="left" vertical="top" wrapText="1" shrinkToFit="1"/>
    </xf>
    <xf numFmtId="0" fontId="9" fillId="4" borderId="29" xfId="0" applyFont="1" applyFill="1" applyBorder="1" applyAlignment="1" applyProtection="1">
      <alignment horizontal="left" vertical="top" wrapText="1" shrinkToFit="1"/>
    </xf>
    <xf numFmtId="0" fontId="9" fillId="4" borderId="44" xfId="0" applyFont="1" applyFill="1" applyBorder="1" applyAlignment="1" applyProtection="1">
      <alignment horizontal="left" vertical="top" wrapText="1" shrinkToFit="1"/>
    </xf>
    <xf numFmtId="0" fontId="9" fillId="4" borderId="0" xfId="0" applyFont="1" applyFill="1" applyBorder="1" applyAlignment="1" applyProtection="1">
      <alignment horizontal="left" vertical="top" wrapText="1" shrinkToFit="1"/>
    </xf>
    <xf numFmtId="0" fontId="9" fillId="4" borderId="42" xfId="0" applyFont="1" applyFill="1" applyBorder="1" applyAlignment="1" applyProtection="1">
      <alignment horizontal="left" vertical="top" wrapText="1" shrinkToFit="1"/>
    </xf>
    <xf numFmtId="0" fontId="9" fillId="4" borderId="43" xfId="0" applyFont="1" applyFill="1" applyBorder="1" applyAlignment="1" applyProtection="1">
      <alignment horizontal="left" vertical="top" wrapText="1" shrinkToFit="1"/>
    </xf>
    <xf numFmtId="0" fontId="9" fillId="4" borderId="37" xfId="0" applyFont="1" applyFill="1" applyBorder="1" applyAlignment="1" applyProtection="1">
      <alignment horizontal="left" vertical="top" wrapText="1" shrinkToFit="1"/>
    </xf>
    <xf numFmtId="0" fontId="9" fillId="4" borderId="38" xfId="0" applyFont="1" applyFill="1" applyBorder="1" applyAlignment="1" applyProtection="1">
      <alignment horizontal="left" vertical="top" wrapText="1" shrinkToFit="1"/>
    </xf>
    <xf numFmtId="49" fontId="2" fillId="0" borderId="3" xfId="0" applyNumberFormat="1" applyFont="1" applyBorder="1" applyAlignment="1" applyProtection="1">
      <alignment horizontal="center" vertical="top" wrapText="1"/>
    </xf>
    <xf numFmtId="49" fontId="2" fillId="0" borderId="6" xfId="0" applyNumberFormat="1" applyFont="1" applyBorder="1" applyAlignment="1" applyProtection="1">
      <alignment horizontal="center" vertical="top" wrapText="1"/>
    </xf>
    <xf numFmtId="0" fontId="3" fillId="0" borderId="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2" fillId="0" borderId="4" xfId="0" applyFont="1" applyBorder="1" applyAlignment="1" applyProtection="1">
      <alignment vertical="center" wrapText="1"/>
    </xf>
    <xf numFmtId="0" fontId="2" fillId="0" borderId="5" xfId="0" applyFont="1" applyBorder="1" applyAlignment="1" applyProtection="1">
      <alignment vertical="center" wrapText="1"/>
    </xf>
    <xf numFmtId="0" fontId="2" fillId="0" borderId="1" xfId="0" applyFont="1" applyBorder="1" applyAlignment="1" applyProtection="1">
      <alignment vertical="center" wrapText="1"/>
    </xf>
    <xf numFmtId="0" fontId="2" fillId="0" borderId="7" xfId="0" applyFont="1" applyBorder="1" applyAlignment="1" applyProtection="1">
      <alignment vertical="center" wrapText="1"/>
    </xf>
    <xf numFmtId="38" fontId="10" fillId="2" borderId="4" xfId="1" applyFont="1" applyFill="1" applyBorder="1" applyAlignment="1" applyProtection="1">
      <alignment horizontal="right" vertical="center" shrinkToFit="1"/>
    </xf>
    <xf numFmtId="38" fontId="10" fillId="2" borderId="0" xfId="1" applyFont="1" applyFill="1" applyBorder="1" applyAlignment="1" applyProtection="1">
      <alignment horizontal="right" vertical="center" shrinkToFit="1"/>
    </xf>
    <xf numFmtId="38" fontId="10" fillId="2" borderId="1" xfId="1" applyFont="1" applyFill="1" applyBorder="1" applyAlignment="1" applyProtection="1">
      <alignment horizontal="right" vertical="center" shrinkToFit="1"/>
    </xf>
    <xf numFmtId="0" fontId="2" fillId="0" borderId="5" xfId="0" applyFont="1" applyBorder="1" applyAlignment="1" applyProtection="1">
      <alignment horizontal="right" vertical="top"/>
    </xf>
    <xf numFmtId="0" fontId="2" fillId="0" borderId="2" xfId="0" applyFont="1" applyBorder="1" applyAlignment="1" applyProtection="1">
      <alignment horizontal="right" vertical="top"/>
    </xf>
    <xf numFmtId="0" fontId="2" fillId="0" borderId="7" xfId="0" applyFont="1" applyBorder="1" applyAlignment="1" applyProtection="1">
      <alignment horizontal="right" vertical="top"/>
    </xf>
    <xf numFmtId="0" fontId="2" fillId="0" borderId="4"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0" xfId="0" applyFont="1" applyAlignment="1" applyProtection="1">
      <alignment vertical="center" wrapText="1"/>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3"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38" fontId="4" fillId="2" borderId="3" xfId="1" applyFont="1" applyFill="1" applyBorder="1" applyAlignment="1" applyProtection="1">
      <alignment horizontal="right" vertical="center" shrinkToFit="1"/>
    </xf>
    <xf numFmtId="38" fontId="4" fillId="2" borderId="4" xfId="1" applyFont="1" applyFill="1" applyBorder="1" applyAlignment="1" applyProtection="1">
      <alignment horizontal="right" vertical="center" shrinkToFit="1"/>
    </xf>
    <xf numFmtId="38" fontId="4" fillId="2" borderId="12" xfId="1" applyFont="1" applyFill="1" applyBorder="1" applyAlignment="1" applyProtection="1">
      <alignment horizontal="right" vertical="center" shrinkToFit="1"/>
    </xf>
    <xf numFmtId="38" fontId="4" fillId="2" borderId="0" xfId="1" applyFont="1" applyFill="1" applyBorder="1" applyAlignment="1" applyProtection="1">
      <alignment horizontal="right" vertical="center" shrinkToFit="1"/>
    </xf>
    <xf numFmtId="38" fontId="4" fillId="2" borderId="6" xfId="1" applyFont="1" applyFill="1" applyBorder="1" applyAlignment="1" applyProtection="1">
      <alignment horizontal="right" vertical="center" shrinkToFit="1"/>
    </xf>
    <xf numFmtId="38" fontId="4" fillId="2" borderId="1" xfId="1" applyFont="1" applyFill="1" applyBorder="1" applyAlignment="1" applyProtection="1">
      <alignment horizontal="right" vertical="center" shrinkToFit="1"/>
    </xf>
    <xf numFmtId="0" fontId="2" fillId="0" borderId="9" xfId="0" applyFont="1" applyBorder="1" applyAlignment="1" applyProtection="1">
      <alignment horizontal="center" vertical="top"/>
    </xf>
    <xf numFmtId="0" fontId="13" fillId="0" borderId="3" xfId="0" applyFont="1" applyBorder="1" applyAlignment="1" applyProtection="1">
      <alignment horizontal="center" vertical="top" wrapText="1"/>
    </xf>
    <xf numFmtId="0" fontId="13" fillId="0" borderId="12" xfId="0" applyFont="1" applyBorder="1" applyAlignment="1" applyProtection="1">
      <alignment horizontal="center" vertical="top" wrapText="1"/>
    </xf>
    <xf numFmtId="0" fontId="13" fillId="0" borderId="6" xfId="0" applyFont="1" applyBorder="1" applyAlignment="1" applyProtection="1">
      <alignment horizontal="center" vertical="top" wrapText="1"/>
    </xf>
    <xf numFmtId="0" fontId="2" fillId="0" borderId="4" xfId="0" applyFont="1" applyBorder="1" applyAlignment="1" applyProtection="1">
      <alignment horizontal="center" vertical="top"/>
    </xf>
    <xf numFmtId="0" fontId="2" fillId="0" borderId="0" xfId="0" applyFont="1" applyBorder="1" applyAlignment="1" applyProtection="1">
      <alignment horizontal="center" vertical="top"/>
    </xf>
    <xf numFmtId="0" fontId="2" fillId="0" borderId="1" xfId="0" applyFont="1" applyBorder="1" applyAlignment="1" applyProtection="1">
      <alignment horizontal="center" vertical="top"/>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xf>
    <xf numFmtId="0" fontId="3" fillId="0" borderId="7" xfId="0" applyFont="1" applyBorder="1" applyAlignment="1" applyProtection="1">
      <alignment horizontal="left" vertical="center"/>
    </xf>
    <xf numFmtId="0" fontId="4" fillId="2" borderId="30"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7" fillId="2" borderId="3" xfId="0" applyFont="1" applyFill="1" applyBorder="1" applyAlignment="1" applyProtection="1">
      <alignment horizontal="center" vertical="center" shrinkToFit="1"/>
    </xf>
    <xf numFmtId="0" fontId="7" fillId="2" borderId="5" xfId="0" applyFont="1" applyFill="1" applyBorder="1" applyAlignment="1" applyProtection="1">
      <alignment horizontal="center" vertical="center" shrinkToFit="1"/>
    </xf>
    <xf numFmtId="0" fontId="7" fillId="2" borderId="6" xfId="0" applyFont="1" applyFill="1" applyBorder="1" applyAlignment="1" applyProtection="1">
      <alignment horizontal="center" vertical="center" shrinkToFit="1"/>
    </xf>
    <xf numFmtId="0" fontId="7" fillId="2" borderId="7" xfId="0" applyFont="1" applyFill="1" applyBorder="1" applyAlignment="1" applyProtection="1">
      <alignment horizontal="center" vertical="center" shrinkToFi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38" fontId="4" fillId="2" borderId="39" xfId="1" applyFont="1" applyFill="1" applyBorder="1" applyAlignment="1" applyProtection="1">
      <alignment horizontal="right" vertical="center" shrinkToFit="1"/>
    </xf>
    <xf numFmtId="38" fontId="4" fillId="2" borderId="28" xfId="1" applyFont="1" applyFill="1" applyBorder="1" applyAlignment="1" applyProtection="1">
      <alignment horizontal="right" vertical="center" shrinkToFit="1"/>
    </xf>
    <xf numFmtId="38" fontId="4" fillId="2" borderId="40" xfId="1" applyFont="1" applyFill="1" applyBorder="1" applyAlignment="1" applyProtection="1">
      <alignment horizontal="right" vertical="center" shrinkToFit="1"/>
    </xf>
    <xf numFmtId="38" fontId="2" fillId="0" borderId="29" xfId="1" applyFont="1" applyFill="1" applyBorder="1" applyAlignment="1" applyProtection="1">
      <alignment horizontal="center" vertical="top"/>
    </xf>
    <xf numFmtId="38" fontId="2" fillId="0" borderId="31" xfId="1" applyFont="1" applyFill="1" applyBorder="1" applyAlignment="1" applyProtection="1">
      <alignment horizontal="center" vertical="top"/>
    </xf>
    <xf numFmtId="38" fontId="4" fillId="2" borderId="41" xfId="1" applyFont="1" applyFill="1" applyBorder="1" applyAlignment="1" applyProtection="1">
      <alignment horizontal="right" vertical="center" shrinkToFit="1"/>
    </xf>
    <xf numFmtId="0" fontId="4" fillId="2" borderId="24" xfId="0" applyFont="1" applyFill="1" applyBorder="1" applyAlignment="1" applyProtection="1">
      <alignment horizontal="center" vertical="center" shrinkToFit="1"/>
    </xf>
    <xf numFmtId="0" fontId="4" fillId="2" borderId="25" xfId="0" applyFont="1" applyFill="1" applyBorder="1" applyAlignment="1" applyProtection="1">
      <alignment horizontal="center" vertical="center" shrinkToFit="1"/>
    </xf>
    <xf numFmtId="0" fontId="7" fillId="2" borderId="26" xfId="0" applyFont="1" applyFill="1" applyBorder="1" applyAlignment="1" applyProtection="1">
      <alignment horizontal="center" vertical="center" shrinkToFit="1"/>
    </xf>
    <xf numFmtId="0" fontId="7" fillId="2" borderId="27" xfId="0" applyFont="1" applyFill="1" applyBorder="1" applyAlignment="1" applyProtection="1">
      <alignment horizontal="center" vertical="center" shrinkToFit="1"/>
    </xf>
    <xf numFmtId="0" fontId="3" fillId="0" borderId="28" xfId="0" applyFont="1" applyBorder="1" applyAlignment="1" applyProtection="1">
      <alignment horizontal="center" vertical="center" wrapText="1"/>
    </xf>
    <xf numFmtId="0" fontId="3" fillId="0" borderId="28" xfId="0" applyFont="1" applyBorder="1" applyAlignment="1" applyProtection="1">
      <alignment horizontal="left" vertical="center"/>
    </xf>
    <xf numFmtId="0" fontId="3" fillId="0" borderId="27" xfId="0" applyFont="1" applyBorder="1" applyAlignment="1" applyProtection="1">
      <alignment horizontal="left" vertical="center"/>
    </xf>
    <xf numFmtId="38" fontId="4" fillId="2" borderId="26" xfId="1" applyFont="1" applyFill="1" applyBorder="1" applyAlignment="1" applyProtection="1">
      <alignment horizontal="right" vertical="center" shrinkToFit="1"/>
    </xf>
    <xf numFmtId="0" fontId="2" fillId="0" borderId="29" xfId="0" applyFont="1" applyBorder="1" applyAlignment="1" applyProtection="1">
      <alignment horizontal="center" vertical="top"/>
    </xf>
    <xf numFmtId="0" fontId="2" fillId="0" borderId="31" xfId="0" applyFont="1" applyBorder="1" applyAlignment="1" applyProtection="1">
      <alignment horizontal="center" vertical="top"/>
    </xf>
    <xf numFmtId="0" fontId="4" fillId="2" borderId="33"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7" fillId="2" borderId="35" xfId="0" applyFont="1" applyFill="1" applyBorder="1" applyAlignment="1" applyProtection="1">
      <alignment horizontal="center" vertical="center" shrinkToFit="1"/>
    </xf>
    <xf numFmtId="0" fontId="7" fillId="2" borderId="36" xfId="0" applyFont="1" applyFill="1" applyBorder="1" applyAlignment="1" applyProtection="1">
      <alignment horizontal="center" vertical="center" shrinkToFit="1"/>
    </xf>
    <xf numFmtId="38" fontId="4" fillId="2" borderId="35" xfId="1" applyFont="1" applyFill="1" applyBorder="1" applyAlignment="1" applyProtection="1">
      <alignment horizontal="right" vertical="center" shrinkToFit="1"/>
    </xf>
    <xf numFmtId="38" fontId="4" fillId="2" borderId="37" xfId="1" applyFont="1" applyFill="1" applyBorder="1" applyAlignment="1" applyProtection="1">
      <alignment horizontal="right" vertical="center" shrinkToFit="1"/>
    </xf>
    <xf numFmtId="38" fontId="4" fillId="2" borderId="43" xfId="1" applyFont="1" applyFill="1" applyBorder="1" applyAlignment="1" applyProtection="1">
      <alignment horizontal="right" vertical="center" shrinkToFit="1"/>
    </xf>
    <xf numFmtId="0" fontId="3" fillId="0" borderId="37" xfId="0" applyFont="1" applyBorder="1" applyAlignment="1" applyProtection="1">
      <alignment horizontal="center" vertical="center" wrapText="1"/>
    </xf>
    <xf numFmtId="0" fontId="3" fillId="0" borderId="37" xfId="0" applyFont="1" applyBorder="1" applyAlignment="1" applyProtection="1">
      <alignment horizontal="left" vertical="center"/>
    </xf>
    <xf numFmtId="0" fontId="3" fillId="0" borderId="36" xfId="0" applyFont="1" applyBorder="1" applyAlignment="1" applyProtection="1">
      <alignment horizontal="left" vertical="center"/>
    </xf>
    <xf numFmtId="0" fontId="9" fillId="0" borderId="16"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38" fontId="10" fillId="0" borderId="17" xfId="1" applyFont="1" applyFill="1" applyBorder="1" applyAlignment="1" applyProtection="1">
      <alignment horizontal="right" vertical="center" shrinkToFit="1"/>
    </xf>
    <xf numFmtId="0" fontId="4" fillId="2" borderId="3"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shrinkToFit="1"/>
    </xf>
    <xf numFmtId="0" fontId="4" fillId="2" borderId="13"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shrinkToFit="1"/>
    </xf>
    <xf numFmtId="0" fontId="7" fillId="2" borderId="13" xfId="0" applyFont="1" applyFill="1" applyBorder="1" applyAlignment="1" applyProtection="1">
      <alignment horizontal="center" vertical="center" shrinkToFit="1"/>
    </xf>
    <xf numFmtId="0" fontId="7" fillId="2" borderId="14" xfId="0" applyFont="1" applyFill="1" applyBorder="1" applyAlignment="1" applyProtection="1">
      <alignment horizontal="center" vertical="center" shrinkToFit="1"/>
    </xf>
    <xf numFmtId="0" fontId="9" fillId="4" borderId="39" xfId="0" applyFont="1" applyFill="1" applyBorder="1" applyAlignment="1" applyProtection="1">
      <alignment horizontal="left" vertical="center" wrapText="1"/>
    </xf>
    <xf numFmtId="0" fontId="9" fillId="4" borderId="28" xfId="0" applyFont="1" applyFill="1" applyBorder="1" applyAlignment="1" applyProtection="1">
      <alignment horizontal="left" vertical="center" wrapText="1"/>
    </xf>
    <xf numFmtId="0" fontId="9" fillId="4" borderId="29" xfId="0" applyFont="1" applyFill="1" applyBorder="1" applyAlignment="1" applyProtection="1">
      <alignment horizontal="left" vertical="center" wrapText="1"/>
    </xf>
    <xf numFmtId="0" fontId="9" fillId="4" borderId="44" xfId="0" applyFont="1" applyFill="1" applyBorder="1" applyAlignment="1" applyProtection="1">
      <alignment horizontal="left" vertical="center" wrapText="1"/>
    </xf>
    <xf numFmtId="0" fontId="9" fillId="4" borderId="0" xfId="0" applyFont="1" applyFill="1" applyBorder="1" applyAlignment="1" applyProtection="1">
      <alignment horizontal="left" vertical="center" wrapText="1"/>
    </xf>
    <xf numFmtId="0" fontId="9" fillId="4" borderId="42" xfId="0" applyFont="1" applyFill="1" applyBorder="1" applyAlignment="1" applyProtection="1">
      <alignment horizontal="left" vertical="center" wrapText="1"/>
    </xf>
    <xf numFmtId="0" fontId="9" fillId="4" borderId="43" xfId="0" applyFont="1" applyFill="1" applyBorder="1" applyAlignment="1" applyProtection="1">
      <alignment horizontal="left" vertical="center" wrapText="1"/>
    </xf>
    <xf numFmtId="0" fontId="9" fillId="4" borderId="37" xfId="0" applyFont="1" applyFill="1" applyBorder="1" applyAlignment="1" applyProtection="1">
      <alignment horizontal="left" vertical="center" wrapText="1"/>
    </xf>
    <xf numFmtId="0" fontId="9" fillId="4" borderId="38" xfId="0" applyFont="1" applyFill="1" applyBorder="1" applyAlignment="1" applyProtection="1">
      <alignment horizontal="left" vertical="center" wrapText="1"/>
    </xf>
    <xf numFmtId="38" fontId="9" fillId="4" borderId="39" xfId="1" applyFont="1" applyFill="1" applyBorder="1" applyAlignment="1" applyProtection="1">
      <alignment horizontal="left" vertical="center" wrapText="1"/>
    </xf>
    <xf numFmtId="38" fontId="9" fillId="4" borderId="28" xfId="1" applyFont="1" applyFill="1" applyBorder="1" applyAlignment="1" applyProtection="1">
      <alignment horizontal="left" vertical="center" wrapText="1"/>
    </xf>
    <xf numFmtId="38" fontId="9" fillId="4" borderId="29" xfId="1" applyFont="1" applyFill="1" applyBorder="1" applyAlignment="1" applyProtection="1">
      <alignment horizontal="left" vertical="center" wrapText="1"/>
    </xf>
    <xf numFmtId="38" fontId="9" fillId="4" borderId="44" xfId="1" applyFont="1" applyFill="1" applyBorder="1" applyAlignment="1" applyProtection="1">
      <alignment horizontal="left" vertical="center" wrapText="1"/>
    </xf>
    <xf numFmtId="38" fontId="9" fillId="4" borderId="0" xfId="1" applyFont="1" applyFill="1" applyBorder="1" applyAlignment="1" applyProtection="1">
      <alignment horizontal="left" vertical="center" wrapText="1"/>
    </xf>
    <xf numFmtId="38" fontId="9" fillId="4" borderId="42" xfId="1" applyFont="1" applyFill="1" applyBorder="1" applyAlignment="1" applyProtection="1">
      <alignment horizontal="left" vertical="center" wrapText="1"/>
    </xf>
    <xf numFmtId="38" fontId="9" fillId="4" borderId="43" xfId="1" applyFont="1" applyFill="1" applyBorder="1" applyAlignment="1" applyProtection="1">
      <alignment horizontal="left" vertical="center" wrapText="1"/>
    </xf>
    <xf numFmtId="38" fontId="9" fillId="4" borderId="37" xfId="1" applyFont="1" applyFill="1" applyBorder="1" applyAlignment="1" applyProtection="1">
      <alignment horizontal="left" vertical="center" wrapText="1"/>
    </xf>
    <xf numFmtId="38" fontId="9" fillId="4" borderId="38" xfId="1" applyFont="1" applyFill="1" applyBorder="1" applyAlignment="1" applyProtection="1">
      <alignment horizontal="left" vertical="center" wrapText="1"/>
    </xf>
    <xf numFmtId="38" fontId="4" fillId="2" borderId="13" xfId="1" applyFont="1" applyFill="1" applyBorder="1" applyAlignment="1" applyProtection="1">
      <alignment horizontal="right" vertical="center" shrinkToFit="1"/>
    </xf>
    <xf numFmtId="38" fontId="4" fillId="2" borderId="15" xfId="1" applyFont="1" applyFill="1" applyBorder="1" applyAlignment="1" applyProtection="1">
      <alignment horizontal="right" vertical="center" shrinkToFit="1"/>
    </xf>
    <xf numFmtId="0" fontId="3" fillId="0" borderId="15" xfId="0" applyFont="1" applyBorder="1" applyAlignment="1" applyProtection="1">
      <alignment horizontal="center" vertical="center" wrapText="1"/>
    </xf>
    <xf numFmtId="0" fontId="3" fillId="0" borderId="15" xfId="0" applyFont="1" applyBorder="1" applyAlignment="1" applyProtection="1">
      <alignment horizontal="left" vertical="center"/>
    </xf>
    <xf numFmtId="0" fontId="3" fillId="0" borderId="14" xfId="0" applyFont="1" applyBorder="1" applyAlignment="1" applyProtection="1">
      <alignment horizontal="left" vertical="center"/>
    </xf>
    <xf numFmtId="0" fontId="9" fillId="0" borderId="8"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9" xfId="0" applyFont="1" applyBorder="1" applyAlignment="1" applyProtection="1">
      <alignment horizontal="center" vertical="center"/>
    </xf>
    <xf numFmtId="38" fontId="11" fillId="0" borderId="8" xfId="0" applyNumberFormat="1" applyFont="1" applyBorder="1" applyAlignment="1" applyProtection="1">
      <alignment horizontal="right"/>
    </xf>
    <xf numFmtId="0" fontId="11" fillId="0" borderId="10" xfId="0" applyFont="1" applyBorder="1" applyAlignment="1" applyProtection="1">
      <alignment horizontal="right"/>
    </xf>
    <xf numFmtId="38" fontId="11" fillId="0" borderId="8" xfId="0" applyNumberFormat="1" applyFont="1" applyBorder="1" applyAlignment="1" applyProtection="1">
      <alignment horizontal="right" wrapText="1"/>
    </xf>
    <xf numFmtId="0" fontId="11" fillId="0" borderId="10" xfId="0" applyFont="1" applyBorder="1" applyAlignment="1" applyProtection="1">
      <alignment horizontal="right" wrapText="1"/>
    </xf>
    <xf numFmtId="0" fontId="2" fillId="0" borderId="11" xfId="0" applyFont="1" applyBorder="1" applyAlignment="1" applyProtection="1">
      <alignment horizontal="center" vertical="center" wrapText="1"/>
    </xf>
    <xf numFmtId="38" fontId="4" fillId="0" borderId="3" xfId="0" applyNumberFormat="1" applyFont="1" applyBorder="1" applyAlignment="1" applyProtection="1">
      <alignment horizontal="right"/>
    </xf>
    <xf numFmtId="38" fontId="4" fillId="0" borderId="4" xfId="0" applyNumberFormat="1" applyFont="1" applyBorder="1" applyAlignment="1" applyProtection="1">
      <alignment horizontal="right"/>
    </xf>
    <xf numFmtId="0" fontId="15" fillId="4" borderId="39" xfId="0" applyFont="1" applyFill="1" applyBorder="1" applyAlignment="1" applyProtection="1">
      <alignment horizontal="left" vertical="top" wrapText="1"/>
    </xf>
    <xf numFmtId="0" fontId="15" fillId="4" borderId="28" xfId="0" applyFont="1" applyFill="1" applyBorder="1" applyAlignment="1" applyProtection="1">
      <alignment horizontal="left" vertical="top" wrapText="1"/>
    </xf>
    <xf numFmtId="0" fontId="15" fillId="4" borderId="29" xfId="0" applyFont="1" applyFill="1" applyBorder="1" applyAlignment="1" applyProtection="1">
      <alignment horizontal="left" vertical="top" wrapText="1"/>
    </xf>
    <xf numFmtId="0" fontId="15" fillId="4" borderId="44" xfId="0" applyFont="1" applyFill="1" applyBorder="1" applyAlignment="1" applyProtection="1">
      <alignment horizontal="left" vertical="top" wrapText="1"/>
    </xf>
    <xf numFmtId="0" fontId="15" fillId="4" borderId="0" xfId="0" applyFont="1" applyFill="1" applyBorder="1" applyAlignment="1" applyProtection="1">
      <alignment horizontal="left" vertical="top" wrapText="1"/>
    </xf>
    <xf numFmtId="0" fontId="15" fillId="4" borderId="42" xfId="0" applyFont="1" applyFill="1" applyBorder="1" applyAlignment="1" applyProtection="1">
      <alignment horizontal="left" vertical="top" wrapText="1"/>
    </xf>
    <xf numFmtId="0" fontId="15" fillId="4" borderId="43" xfId="0" applyFont="1" applyFill="1" applyBorder="1" applyAlignment="1" applyProtection="1">
      <alignment horizontal="left" vertical="top" wrapText="1"/>
    </xf>
    <xf numFmtId="0" fontId="15" fillId="4" borderId="37" xfId="0" applyFont="1" applyFill="1" applyBorder="1" applyAlignment="1" applyProtection="1">
      <alignment horizontal="left" vertical="top" wrapText="1"/>
    </xf>
    <xf numFmtId="0" fontId="15" fillId="4" borderId="38" xfId="0" applyFont="1" applyFill="1" applyBorder="1" applyAlignment="1" applyProtection="1">
      <alignment horizontal="left" vertical="top" wrapText="1"/>
    </xf>
    <xf numFmtId="38" fontId="4" fillId="0" borderId="8" xfId="0" applyNumberFormat="1" applyFont="1" applyBorder="1" applyAlignment="1" applyProtection="1">
      <alignment horizontal="right"/>
    </xf>
    <xf numFmtId="38" fontId="4" fillId="0" borderId="10" xfId="0" applyNumberFormat="1" applyFont="1" applyBorder="1" applyAlignment="1" applyProtection="1">
      <alignment horizontal="right"/>
    </xf>
    <xf numFmtId="38" fontId="4" fillId="0" borderId="3" xfId="1" applyFont="1" applyFill="1" applyBorder="1" applyAlignment="1" applyProtection="1">
      <alignment horizontal="right"/>
    </xf>
    <xf numFmtId="38" fontId="4" fillId="0" borderId="4" xfId="1" applyFont="1" applyFill="1" applyBorder="1" applyAlignment="1" applyProtection="1">
      <alignment horizontal="right"/>
    </xf>
    <xf numFmtId="0" fontId="2" fillId="0" borderId="8" xfId="0" applyFont="1" applyBorder="1" applyAlignment="1" applyProtection="1">
      <alignment horizontal="center" vertical="center" wrapText="1"/>
    </xf>
    <xf numFmtId="38" fontId="10" fillId="0" borderId="21" xfId="0" applyNumberFormat="1" applyFont="1" applyBorder="1" applyAlignment="1" applyProtection="1">
      <alignment horizontal="right"/>
    </xf>
    <xf numFmtId="38" fontId="10" fillId="0" borderId="22" xfId="0" applyNumberFormat="1" applyFont="1" applyBorder="1" applyAlignment="1" applyProtection="1">
      <alignment horizontal="right"/>
    </xf>
    <xf numFmtId="0" fontId="2" fillId="0" borderId="11" xfId="0" applyFont="1" applyBorder="1" applyAlignment="1" applyProtection="1">
      <alignment horizontal="center" vertical="center"/>
    </xf>
    <xf numFmtId="38" fontId="4" fillId="2" borderId="8" xfId="1" applyFont="1" applyFill="1" applyBorder="1" applyAlignment="1" applyProtection="1">
      <alignment horizontal="right"/>
    </xf>
    <xf numFmtId="38" fontId="4" fillId="2" borderId="10" xfId="1" applyFont="1" applyFill="1" applyBorder="1" applyAlignment="1" applyProtection="1">
      <alignment horizontal="right"/>
    </xf>
    <xf numFmtId="38" fontId="4" fillId="0" borderId="8" xfId="1" applyFont="1" applyFill="1" applyBorder="1" applyAlignment="1" applyProtection="1">
      <alignment horizontal="right"/>
    </xf>
    <xf numFmtId="38" fontId="4" fillId="0" borderId="10" xfId="1" applyFont="1" applyFill="1" applyBorder="1" applyAlignment="1" applyProtection="1">
      <alignment horizontal="right"/>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9526</xdr:colOff>
      <xdr:row>47</xdr:row>
      <xdr:rowOff>0</xdr:rowOff>
    </xdr:from>
    <xdr:to>
      <xdr:col>13</xdr:col>
      <xdr:colOff>10885</xdr:colOff>
      <xdr:row>49</xdr:row>
      <xdr:rowOff>146539</xdr:rowOff>
    </xdr:to>
    <xdr:grpSp>
      <xdr:nvGrpSpPr>
        <xdr:cNvPr id="36" name="グループ化 35">
          <a:extLst>
            <a:ext uri="{FF2B5EF4-FFF2-40B4-BE49-F238E27FC236}">
              <a16:creationId xmlns:a16="http://schemas.microsoft.com/office/drawing/2014/main" id="{2A8FD32E-937A-4DA6-A05E-FF66ED2A884F}"/>
            </a:ext>
          </a:extLst>
        </xdr:cNvPr>
        <xdr:cNvGrpSpPr/>
      </xdr:nvGrpSpPr>
      <xdr:grpSpPr>
        <a:xfrm>
          <a:off x="3296585" y="8292353"/>
          <a:ext cx="1654226" cy="492054"/>
          <a:chOff x="3699168" y="8496300"/>
          <a:chExt cx="1159576" cy="428625"/>
        </a:xfrm>
      </xdr:grpSpPr>
      <xdr:cxnSp macro="">
        <xdr:nvCxnSpPr>
          <xdr:cNvPr id="37" name="直線矢印コネクタ 36">
            <a:extLst>
              <a:ext uri="{FF2B5EF4-FFF2-40B4-BE49-F238E27FC236}">
                <a16:creationId xmlns:a16="http://schemas.microsoft.com/office/drawing/2014/main" id="{47ED8698-F6F5-4977-9462-BB1E7F4B9E2E}"/>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8" name="直線コネクタ 37">
            <a:extLst>
              <a:ext uri="{FF2B5EF4-FFF2-40B4-BE49-F238E27FC236}">
                <a16:creationId xmlns:a16="http://schemas.microsoft.com/office/drawing/2014/main" id="{614B0422-7003-2249-4733-8BDEDFD28E54}"/>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47</xdr:row>
      <xdr:rowOff>49700</xdr:rowOff>
    </xdr:from>
    <xdr:to>
      <xdr:col>18</xdr:col>
      <xdr:colOff>682487</xdr:colOff>
      <xdr:row>50</xdr:row>
      <xdr:rowOff>153867</xdr:rowOff>
    </xdr:to>
    <xdr:grpSp>
      <xdr:nvGrpSpPr>
        <xdr:cNvPr id="39" name="グループ化 38">
          <a:extLst>
            <a:ext uri="{FF2B5EF4-FFF2-40B4-BE49-F238E27FC236}">
              <a16:creationId xmlns:a16="http://schemas.microsoft.com/office/drawing/2014/main" id="{048238DA-434A-4C5E-AF80-18C17243D541}"/>
            </a:ext>
          </a:extLst>
        </xdr:cNvPr>
        <xdr:cNvGrpSpPr/>
      </xdr:nvGrpSpPr>
      <xdr:grpSpPr>
        <a:xfrm>
          <a:off x="3288420" y="8342053"/>
          <a:ext cx="3566641" cy="720490"/>
          <a:chOff x="3699168" y="8519907"/>
          <a:chExt cx="1159165" cy="405018"/>
        </a:xfrm>
      </xdr:grpSpPr>
      <xdr:cxnSp macro="">
        <xdr:nvCxnSpPr>
          <xdr:cNvPr id="40" name="直線矢印コネクタ 39">
            <a:extLst>
              <a:ext uri="{FF2B5EF4-FFF2-40B4-BE49-F238E27FC236}">
                <a16:creationId xmlns:a16="http://schemas.microsoft.com/office/drawing/2014/main" id="{7BB6A7E3-C86D-4974-C6A7-17CE30CEF3B8}"/>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1" name="直線コネクタ 40">
            <a:extLst>
              <a:ext uri="{FF2B5EF4-FFF2-40B4-BE49-F238E27FC236}">
                <a16:creationId xmlns:a16="http://schemas.microsoft.com/office/drawing/2014/main" id="{C50BBC0A-F499-13E3-573A-CB699DBF44E5}"/>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52</xdr:row>
      <xdr:rowOff>161925</xdr:rowOff>
    </xdr:from>
    <xdr:to>
      <xdr:col>9</xdr:col>
      <xdr:colOff>223838</xdr:colOff>
      <xdr:row>52</xdr:row>
      <xdr:rowOff>161925</xdr:rowOff>
    </xdr:to>
    <xdr:cxnSp macro="">
      <xdr:nvCxnSpPr>
        <xdr:cNvPr id="42" name="直線矢印コネクタ 41">
          <a:extLst>
            <a:ext uri="{FF2B5EF4-FFF2-40B4-BE49-F238E27FC236}">
              <a16:creationId xmlns:a16="http://schemas.microsoft.com/office/drawing/2014/main" id="{E33109FA-7DF2-4884-8DE9-F368676420CC}"/>
            </a:ext>
          </a:extLst>
        </xdr:cNvPr>
        <xdr:cNvCxnSpPr/>
      </xdr:nvCxnSpPr>
      <xdr:spPr>
        <a:xfrm flipH="1">
          <a:off x="3281364" y="10420350"/>
          <a:ext cx="6191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55</xdr:row>
      <xdr:rowOff>152400</xdr:rowOff>
    </xdr:from>
    <xdr:to>
      <xdr:col>10</xdr:col>
      <xdr:colOff>0</xdr:colOff>
      <xdr:row>55</xdr:row>
      <xdr:rowOff>153265</xdr:rowOff>
    </xdr:to>
    <xdr:cxnSp macro="">
      <xdr:nvCxnSpPr>
        <xdr:cNvPr id="43" name="直線矢印コネクタ 42">
          <a:extLst>
            <a:ext uri="{FF2B5EF4-FFF2-40B4-BE49-F238E27FC236}">
              <a16:creationId xmlns:a16="http://schemas.microsoft.com/office/drawing/2014/main" id="{355B1BD6-EA13-42F2-A6D9-DC6F3D5EE419}"/>
            </a:ext>
          </a:extLst>
        </xdr:cNvPr>
        <xdr:cNvCxnSpPr/>
      </xdr:nvCxnSpPr>
      <xdr:spPr>
        <a:xfrm flipV="1">
          <a:off x="3286126" y="11239500"/>
          <a:ext cx="619124"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55</xdr:row>
      <xdr:rowOff>49246</xdr:rowOff>
    </xdr:from>
    <xdr:to>
      <xdr:col>19</xdr:col>
      <xdr:colOff>405</xdr:colOff>
      <xdr:row>56</xdr:row>
      <xdr:rowOff>0</xdr:rowOff>
    </xdr:to>
    <xdr:sp macro="" textlink="">
      <xdr:nvSpPr>
        <xdr:cNvPr id="44" name="テキスト ボックス 43">
          <a:extLst>
            <a:ext uri="{FF2B5EF4-FFF2-40B4-BE49-F238E27FC236}">
              <a16:creationId xmlns:a16="http://schemas.microsoft.com/office/drawing/2014/main" id="{54D0A216-48FF-463C-94B6-9C40DC3FF1D5}"/>
            </a:ext>
          </a:extLst>
        </xdr:cNvPr>
        <xdr:cNvSpPr txBox="1"/>
      </xdr:nvSpPr>
      <xdr:spPr>
        <a:xfrm>
          <a:off x="3933825" y="11136346"/>
          <a:ext cx="3057930" cy="360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55</xdr:row>
      <xdr:rowOff>0</xdr:rowOff>
    </xdr:from>
    <xdr:to>
      <xdr:col>18</xdr:col>
      <xdr:colOff>581026</xdr:colOff>
      <xdr:row>56</xdr:row>
      <xdr:rowOff>0</xdr:rowOff>
    </xdr:to>
    <xdr:sp macro="" textlink="">
      <xdr:nvSpPr>
        <xdr:cNvPr id="45" name="大かっこ 44">
          <a:extLst>
            <a:ext uri="{FF2B5EF4-FFF2-40B4-BE49-F238E27FC236}">
              <a16:creationId xmlns:a16="http://schemas.microsoft.com/office/drawing/2014/main" id="{516A5C5C-5C4D-4507-BF40-8653556A4E44}"/>
            </a:ext>
          </a:extLst>
        </xdr:cNvPr>
        <xdr:cNvSpPr/>
      </xdr:nvSpPr>
      <xdr:spPr>
        <a:xfrm>
          <a:off x="3929064" y="11087100"/>
          <a:ext cx="2843212"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45</xdr:row>
      <xdr:rowOff>76200</xdr:rowOff>
    </xdr:from>
    <xdr:to>
      <xdr:col>13</xdr:col>
      <xdr:colOff>438150</xdr:colOff>
      <xdr:row>47</xdr:row>
      <xdr:rowOff>0</xdr:rowOff>
    </xdr:to>
    <xdr:sp macro="" textlink="" fLocksText="0">
      <xdr:nvSpPr>
        <xdr:cNvPr id="46" name="Rectangle 5">
          <a:extLst>
            <a:ext uri="{FF2B5EF4-FFF2-40B4-BE49-F238E27FC236}">
              <a16:creationId xmlns:a16="http://schemas.microsoft.com/office/drawing/2014/main" id="{892FA1C0-9A0A-4DF1-B5EC-BD221789C473}"/>
            </a:ext>
          </a:extLst>
        </xdr:cNvPr>
        <xdr:cNvSpPr>
          <a:spLocks noChangeArrowheads="1"/>
        </xdr:cNvSpPr>
      </xdr:nvSpPr>
      <xdr:spPr bwMode="auto">
        <a:xfrm>
          <a:off x="3895725" y="8734425"/>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46</xdr:row>
      <xdr:rowOff>0</xdr:rowOff>
    </xdr:from>
    <xdr:to>
      <xdr:col>19</xdr:col>
      <xdr:colOff>106848</xdr:colOff>
      <xdr:row>47</xdr:row>
      <xdr:rowOff>0</xdr:rowOff>
    </xdr:to>
    <xdr:sp macro="" textlink="" fLocksText="0">
      <xdr:nvSpPr>
        <xdr:cNvPr id="47" name="Rectangle 5">
          <a:extLst>
            <a:ext uri="{FF2B5EF4-FFF2-40B4-BE49-F238E27FC236}">
              <a16:creationId xmlns:a16="http://schemas.microsoft.com/office/drawing/2014/main" id="{E924236A-BA23-4C6D-8B21-7FA091E3EAE5}"/>
            </a:ext>
          </a:extLst>
        </xdr:cNvPr>
        <xdr:cNvSpPr>
          <a:spLocks noChangeArrowheads="1"/>
        </xdr:cNvSpPr>
      </xdr:nvSpPr>
      <xdr:spPr bwMode="auto">
        <a:xfrm>
          <a:off x="5774223" y="8743950"/>
          <a:ext cx="13239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49</xdr:row>
      <xdr:rowOff>9525</xdr:rowOff>
    </xdr:from>
    <xdr:to>
      <xdr:col>4</xdr:col>
      <xdr:colOff>1242</xdr:colOff>
      <xdr:row>49</xdr:row>
      <xdr:rowOff>123825</xdr:rowOff>
    </xdr:to>
    <xdr:sp macro="" textlink="" fLocksText="0">
      <xdr:nvSpPr>
        <xdr:cNvPr id="48" name="Rectangle 22">
          <a:extLst>
            <a:ext uri="{FF2B5EF4-FFF2-40B4-BE49-F238E27FC236}">
              <a16:creationId xmlns:a16="http://schemas.microsoft.com/office/drawing/2014/main" id="{2A268B3D-4ACE-4CD7-ACBD-FA2C0EF989FF}"/>
            </a:ext>
          </a:extLst>
        </xdr:cNvPr>
        <xdr:cNvSpPr>
          <a:spLocks noChangeArrowheads="1"/>
        </xdr:cNvSpPr>
      </xdr:nvSpPr>
      <xdr:spPr bwMode="auto">
        <a:xfrm>
          <a:off x="1438275" y="9439275"/>
          <a:ext cx="963267"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51</xdr:row>
      <xdr:rowOff>0</xdr:rowOff>
    </xdr:from>
    <xdr:to>
      <xdr:col>3</xdr:col>
      <xdr:colOff>1390650</xdr:colOff>
      <xdr:row>51</xdr:row>
      <xdr:rowOff>114300</xdr:rowOff>
    </xdr:to>
    <xdr:sp macro="" textlink="" fLocksText="0">
      <xdr:nvSpPr>
        <xdr:cNvPr id="49" name="Rectangle 23">
          <a:extLst>
            <a:ext uri="{FF2B5EF4-FFF2-40B4-BE49-F238E27FC236}">
              <a16:creationId xmlns:a16="http://schemas.microsoft.com/office/drawing/2014/main" id="{A2A0B146-04CC-411B-829D-D31A9509FB68}"/>
            </a:ext>
          </a:extLst>
        </xdr:cNvPr>
        <xdr:cNvSpPr>
          <a:spLocks noChangeArrowheads="1"/>
        </xdr:cNvSpPr>
      </xdr:nvSpPr>
      <xdr:spPr bwMode="auto">
        <a:xfrm>
          <a:off x="1438275" y="9982200"/>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53</xdr:row>
      <xdr:rowOff>0</xdr:rowOff>
    </xdr:from>
    <xdr:to>
      <xdr:col>3</xdr:col>
      <xdr:colOff>981075</xdr:colOff>
      <xdr:row>53</xdr:row>
      <xdr:rowOff>114300</xdr:rowOff>
    </xdr:to>
    <xdr:sp macro="" textlink="" fLocksText="0">
      <xdr:nvSpPr>
        <xdr:cNvPr id="50" name="Rectangle 24">
          <a:extLst>
            <a:ext uri="{FF2B5EF4-FFF2-40B4-BE49-F238E27FC236}">
              <a16:creationId xmlns:a16="http://schemas.microsoft.com/office/drawing/2014/main" id="{C49A5ABA-E56F-470E-B5A9-AFBA04D71ABA}"/>
            </a:ext>
          </a:extLst>
        </xdr:cNvPr>
        <xdr:cNvSpPr>
          <a:spLocks noChangeArrowheads="1"/>
        </xdr:cNvSpPr>
      </xdr:nvSpPr>
      <xdr:spPr bwMode="auto">
        <a:xfrm>
          <a:off x="1438275" y="10534650"/>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54</xdr:row>
      <xdr:rowOff>266700</xdr:rowOff>
    </xdr:from>
    <xdr:to>
      <xdr:col>5</xdr:col>
      <xdr:colOff>57150</xdr:colOff>
      <xdr:row>55</xdr:row>
      <xdr:rowOff>104775</xdr:rowOff>
    </xdr:to>
    <xdr:sp macro="" textlink="" fLocksText="0">
      <xdr:nvSpPr>
        <xdr:cNvPr id="51" name="Rectangle 25">
          <a:extLst>
            <a:ext uri="{FF2B5EF4-FFF2-40B4-BE49-F238E27FC236}">
              <a16:creationId xmlns:a16="http://schemas.microsoft.com/office/drawing/2014/main" id="{258F51EA-67A1-4A06-AE10-79D63832E773}"/>
            </a:ext>
          </a:extLst>
        </xdr:cNvPr>
        <xdr:cNvSpPr>
          <a:spLocks noChangeArrowheads="1"/>
        </xdr:cNvSpPr>
      </xdr:nvSpPr>
      <xdr:spPr bwMode="auto">
        <a:xfrm>
          <a:off x="1438275" y="11077575"/>
          <a:ext cx="14573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51</xdr:row>
      <xdr:rowOff>9525</xdr:rowOff>
    </xdr:from>
    <xdr:to>
      <xdr:col>3</xdr:col>
      <xdr:colOff>28575</xdr:colOff>
      <xdr:row>52</xdr:row>
      <xdr:rowOff>9525</xdr:rowOff>
    </xdr:to>
    <xdr:grpSp>
      <xdr:nvGrpSpPr>
        <xdr:cNvPr id="52" name="Group 2299">
          <a:extLst>
            <a:ext uri="{FF2B5EF4-FFF2-40B4-BE49-F238E27FC236}">
              <a16:creationId xmlns:a16="http://schemas.microsoft.com/office/drawing/2014/main" id="{93C42047-2CA5-4D95-9159-BB8269E12FBB}"/>
            </a:ext>
          </a:extLst>
        </xdr:cNvPr>
        <xdr:cNvGrpSpPr>
          <a:grpSpLocks/>
        </xdr:cNvGrpSpPr>
      </xdr:nvGrpSpPr>
      <xdr:grpSpPr bwMode="auto">
        <a:xfrm>
          <a:off x="142875" y="9189010"/>
          <a:ext cx="1323788" cy="270809"/>
          <a:chOff x="500" y="15084"/>
          <a:chExt cx="2423" cy="430"/>
        </a:xfrm>
      </xdr:grpSpPr>
      <xdr:sp macro="" textlink="">
        <xdr:nvSpPr>
          <xdr:cNvPr id="53" name="Rectangle 40">
            <a:extLst>
              <a:ext uri="{FF2B5EF4-FFF2-40B4-BE49-F238E27FC236}">
                <a16:creationId xmlns:a16="http://schemas.microsoft.com/office/drawing/2014/main" id="{11B36B98-D92A-E2F7-46C7-79DCDEB87DA0}"/>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 name="Rectangle 40">
            <a:extLst>
              <a:ext uri="{FF2B5EF4-FFF2-40B4-BE49-F238E27FC236}">
                <a16:creationId xmlns:a16="http://schemas.microsoft.com/office/drawing/2014/main" id="{358D4E71-CAED-582D-DCD3-E2DC9857EE48}"/>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 name="Rectangle 40">
            <a:extLst>
              <a:ext uri="{FF2B5EF4-FFF2-40B4-BE49-F238E27FC236}">
                <a16:creationId xmlns:a16="http://schemas.microsoft.com/office/drawing/2014/main" id="{A3740397-BE6B-698E-93F6-2ECB1F83A215}"/>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53</xdr:row>
      <xdr:rowOff>80962</xdr:rowOff>
    </xdr:from>
    <xdr:to>
      <xdr:col>1</xdr:col>
      <xdr:colOff>457872</xdr:colOff>
      <xdr:row>53</xdr:row>
      <xdr:rowOff>204787</xdr:rowOff>
    </xdr:to>
    <xdr:sp macro="" textlink="">
      <xdr:nvSpPr>
        <xdr:cNvPr id="56" name="Rectangle 40">
          <a:extLst>
            <a:ext uri="{FF2B5EF4-FFF2-40B4-BE49-F238E27FC236}">
              <a16:creationId xmlns:a16="http://schemas.microsoft.com/office/drawing/2014/main" id="{5730C587-23BE-4933-907C-C2AB3B22EC5B}"/>
            </a:ext>
          </a:extLst>
        </xdr:cNvPr>
        <xdr:cNvSpPr>
          <a:spLocks noChangeArrowheads="1"/>
        </xdr:cNvSpPr>
      </xdr:nvSpPr>
      <xdr:spPr bwMode="auto">
        <a:xfrm>
          <a:off x="524547" y="10615612"/>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54</xdr:row>
      <xdr:rowOff>14581</xdr:rowOff>
    </xdr:from>
    <xdr:to>
      <xdr:col>1</xdr:col>
      <xdr:colOff>152507</xdr:colOff>
      <xdr:row>54</xdr:row>
      <xdr:rowOff>138406</xdr:rowOff>
    </xdr:to>
    <xdr:sp macro="" textlink="">
      <xdr:nvSpPr>
        <xdr:cNvPr id="57" name="Rectangle 40">
          <a:extLst>
            <a:ext uri="{FF2B5EF4-FFF2-40B4-BE49-F238E27FC236}">
              <a16:creationId xmlns:a16="http://schemas.microsoft.com/office/drawing/2014/main" id="{F530DB45-9985-4E38-9977-7B3758F332A7}"/>
            </a:ext>
          </a:extLst>
        </xdr:cNvPr>
        <xdr:cNvSpPr>
          <a:spLocks noChangeArrowheads="1"/>
        </xdr:cNvSpPr>
      </xdr:nvSpPr>
      <xdr:spPr bwMode="auto">
        <a:xfrm>
          <a:off x="219182" y="10825456"/>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55</xdr:row>
      <xdr:rowOff>0</xdr:rowOff>
    </xdr:from>
    <xdr:to>
      <xdr:col>3</xdr:col>
      <xdr:colOff>38100</xdr:colOff>
      <xdr:row>56</xdr:row>
      <xdr:rowOff>0</xdr:rowOff>
    </xdr:to>
    <xdr:grpSp>
      <xdr:nvGrpSpPr>
        <xdr:cNvPr id="58" name="Group 2300">
          <a:extLst>
            <a:ext uri="{FF2B5EF4-FFF2-40B4-BE49-F238E27FC236}">
              <a16:creationId xmlns:a16="http://schemas.microsoft.com/office/drawing/2014/main" id="{1A1D81B2-084E-449E-A50C-7A00B233AA0F}"/>
            </a:ext>
          </a:extLst>
        </xdr:cNvPr>
        <xdr:cNvGrpSpPr>
          <a:grpSpLocks/>
        </xdr:cNvGrpSpPr>
      </xdr:nvGrpSpPr>
      <xdr:grpSpPr bwMode="auto">
        <a:xfrm>
          <a:off x="152400" y="10262721"/>
          <a:ext cx="1323788" cy="410882"/>
          <a:chOff x="500" y="16840"/>
          <a:chExt cx="2423" cy="531"/>
        </a:xfrm>
      </xdr:grpSpPr>
      <xdr:sp macro="" textlink="">
        <xdr:nvSpPr>
          <xdr:cNvPr id="59" name="Rectangle 40">
            <a:extLst>
              <a:ext uri="{FF2B5EF4-FFF2-40B4-BE49-F238E27FC236}">
                <a16:creationId xmlns:a16="http://schemas.microsoft.com/office/drawing/2014/main" id="{DF7DE869-5FAF-04F1-8850-0C97A85FCA98}"/>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a:extLst>
              <a:ext uri="{FF2B5EF4-FFF2-40B4-BE49-F238E27FC236}">
                <a16:creationId xmlns:a16="http://schemas.microsoft.com/office/drawing/2014/main" id="{0A67CB0B-EDC2-A0DB-EF10-2B450535FFD3}"/>
              </a:ext>
            </a:extLst>
          </xdr:cNvPr>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 name="Rectangle 40">
            <a:extLst>
              <a:ext uri="{FF2B5EF4-FFF2-40B4-BE49-F238E27FC236}">
                <a16:creationId xmlns:a16="http://schemas.microsoft.com/office/drawing/2014/main" id="{23C3F9C0-2D56-0060-C3BF-64FDB1C51030}"/>
              </a:ext>
            </a:extLst>
          </xdr:cNvPr>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8</xdr:row>
      <xdr:rowOff>24062</xdr:rowOff>
    </xdr:from>
    <xdr:to>
      <xdr:col>6</xdr:col>
      <xdr:colOff>207065</xdr:colOff>
      <xdr:row>10</xdr:row>
      <xdr:rowOff>5013</xdr:rowOff>
    </xdr:to>
    <xdr:grpSp>
      <xdr:nvGrpSpPr>
        <xdr:cNvPr id="62" name="グループ化 61">
          <a:extLst>
            <a:ext uri="{FF2B5EF4-FFF2-40B4-BE49-F238E27FC236}">
              <a16:creationId xmlns:a16="http://schemas.microsoft.com/office/drawing/2014/main" id="{B108A148-C46B-4F3A-A857-26A433F53A9B}"/>
            </a:ext>
          </a:extLst>
        </xdr:cNvPr>
        <xdr:cNvGrpSpPr/>
      </xdr:nvGrpSpPr>
      <xdr:grpSpPr>
        <a:xfrm>
          <a:off x="421759" y="1751636"/>
          <a:ext cx="2848247" cy="354480"/>
          <a:chOff x="822911" y="1994233"/>
          <a:chExt cx="2157412" cy="361951"/>
        </a:xfrm>
      </xdr:grpSpPr>
      <xdr:sp macro="" textlink="">
        <xdr:nvSpPr>
          <xdr:cNvPr id="63" name="テキスト ボックス 62">
            <a:extLst>
              <a:ext uri="{FF2B5EF4-FFF2-40B4-BE49-F238E27FC236}">
                <a16:creationId xmlns:a16="http://schemas.microsoft.com/office/drawing/2014/main" id="{64187E8F-E81D-EA25-03B2-F0714E013B19}"/>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64" name="大かっこ 63">
            <a:extLst>
              <a:ext uri="{FF2B5EF4-FFF2-40B4-BE49-F238E27FC236}">
                <a16:creationId xmlns:a16="http://schemas.microsoft.com/office/drawing/2014/main" id="{829D2478-B1D1-3907-2550-32E494844F9F}"/>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9</xdr:col>
      <xdr:colOff>223632</xdr:colOff>
      <xdr:row>51</xdr:row>
      <xdr:rowOff>16569</xdr:rowOff>
    </xdr:from>
    <xdr:to>
      <xdr:col>18</xdr:col>
      <xdr:colOff>682488</xdr:colOff>
      <xdr:row>54</xdr:row>
      <xdr:rowOff>149920</xdr:rowOff>
    </xdr:to>
    <xdr:grpSp>
      <xdr:nvGrpSpPr>
        <xdr:cNvPr id="65" name="グループ化 64">
          <a:extLst>
            <a:ext uri="{FF2B5EF4-FFF2-40B4-BE49-F238E27FC236}">
              <a16:creationId xmlns:a16="http://schemas.microsoft.com/office/drawing/2014/main" id="{A5BF12CB-2A73-4140-BAED-815841C0F997}"/>
            </a:ext>
          </a:extLst>
        </xdr:cNvPr>
        <xdr:cNvGrpSpPr/>
      </xdr:nvGrpSpPr>
      <xdr:grpSpPr>
        <a:xfrm>
          <a:off x="3893558" y="9196054"/>
          <a:ext cx="2961504" cy="945778"/>
          <a:chOff x="3901110" y="9417330"/>
          <a:chExt cx="3023152" cy="953329"/>
        </a:xfrm>
      </xdr:grpSpPr>
      <xdr:sp macro="" textlink="">
        <xdr:nvSpPr>
          <xdr:cNvPr id="66" name="円/楕円 42">
            <a:extLst>
              <a:ext uri="{FF2B5EF4-FFF2-40B4-BE49-F238E27FC236}">
                <a16:creationId xmlns:a16="http://schemas.microsoft.com/office/drawing/2014/main" id="{AFD23053-2DB0-90FC-CD30-19DAB6BE7BAF}"/>
              </a:ext>
            </a:extLst>
          </xdr:cNvPr>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90</a:t>
            </a:r>
            <a:endParaRPr kumimoji="1" lang="ja-JP" altLang="en-US" sz="700">
              <a:solidFill>
                <a:schemeClr val="tx1"/>
              </a:solidFill>
              <a:latin typeface="+mj-lt"/>
              <a:ea typeface="HG丸ｺﾞｼｯｸM-PRO" panose="020F0600000000000000" pitchFamily="50" charset="-128"/>
            </a:endParaRPr>
          </a:p>
        </xdr:txBody>
      </xdr:sp>
      <xdr:sp macro="" textlink="">
        <xdr:nvSpPr>
          <xdr:cNvPr id="67" name="大かっこ 66">
            <a:extLst>
              <a:ext uri="{FF2B5EF4-FFF2-40B4-BE49-F238E27FC236}">
                <a16:creationId xmlns:a16="http://schemas.microsoft.com/office/drawing/2014/main" id="{577E1AFA-ABA8-6D34-B57F-75A03CF60CC3}"/>
              </a:ext>
            </a:extLst>
          </xdr:cNvPr>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9526</xdr:colOff>
      <xdr:row>47</xdr:row>
      <xdr:rowOff>0</xdr:rowOff>
    </xdr:from>
    <xdr:to>
      <xdr:col>13</xdr:col>
      <xdr:colOff>10885</xdr:colOff>
      <xdr:row>49</xdr:row>
      <xdr:rowOff>146539</xdr:rowOff>
    </xdr:to>
    <xdr:grpSp>
      <xdr:nvGrpSpPr>
        <xdr:cNvPr id="2" name="グループ化 1">
          <a:extLst>
            <a:ext uri="{FF2B5EF4-FFF2-40B4-BE49-F238E27FC236}">
              <a16:creationId xmlns:a16="http://schemas.microsoft.com/office/drawing/2014/main" id="{66981A62-560B-4983-9651-C3D841674C92}"/>
            </a:ext>
          </a:extLst>
        </xdr:cNvPr>
        <xdr:cNvGrpSpPr/>
      </xdr:nvGrpSpPr>
      <xdr:grpSpPr>
        <a:xfrm>
          <a:off x="3296585" y="8292353"/>
          <a:ext cx="1654226" cy="492054"/>
          <a:chOff x="3699168" y="8496300"/>
          <a:chExt cx="1159576" cy="428625"/>
        </a:xfrm>
      </xdr:grpSpPr>
      <xdr:cxnSp macro="">
        <xdr:nvCxnSpPr>
          <xdr:cNvPr id="3" name="直線矢印コネクタ 2">
            <a:extLst>
              <a:ext uri="{FF2B5EF4-FFF2-40B4-BE49-F238E27FC236}">
                <a16:creationId xmlns:a16="http://schemas.microsoft.com/office/drawing/2014/main" id="{205D5AD0-8E0C-BB48-63D4-4AA852D7068B}"/>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E3866F79-03A7-7384-27C2-2BE46D075AB4}"/>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47</xdr:row>
      <xdr:rowOff>49700</xdr:rowOff>
    </xdr:from>
    <xdr:to>
      <xdr:col>18</xdr:col>
      <xdr:colOff>682487</xdr:colOff>
      <xdr:row>50</xdr:row>
      <xdr:rowOff>153867</xdr:rowOff>
    </xdr:to>
    <xdr:grpSp>
      <xdr:nvGrpSpPr>
        <xdr:cNvPr id="5" name="グループ化 4">
          <a:extLst>
            <a:ext uri="{FF2B5EF4-FFF2-40B4-BE49-F238E27FC236}">
              <a16:creationId xmlns:a16="http://schemas.microsoft.com/office/drawing/2014/main" id="{EFCE7C9F-3278-4248-8E13-FCDD578E8807}"/>
            </a:ext>
          </a:extLst>
        </xdr:cNvPr>
        <xdr:cNvGrpSpPr/>
      </xdr:nvGrpSpPr>
      <xdr:grpSpPr>
        <a:xfrm>
          <a:off x="3288420" y="8342053"/>
          <a:ext cx="3566641" cy="720490"/>
          <a:chOff x="3699168" y="8519907"/>
          <a:chExt cx="1159165" cy="405018"/>
        </a:xfrm>
      </xdr:grpSpPr>
      <xdr:cxnSp macro="">
        <xdr:nvCxnSpPr>
          <xdr:cNvPr id="6" name="直線矢印コネクタ 5">
            <a:extLst>
              <a:ext uri="{FF2B5EF4-FFF2-40B4-BE49-F238E27FC236}">
                <a16:creationId xmlns:a16="http://schemas.microsoft.com/office/drawing/2014/main" id="{3A90FFBB-DE1B-713E-90C2-2B73751F48FE}"/>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AF482775-4DA5-0C45-B97F-3F0F0588C228}"/>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52</xdr:row>
      <xdr:rowOff>161925</xdr:rowOff>
    </xdr:from>
    <xdr:to>
      <xdr:col>9</xdr:col>
      <xdr:colOff>223838</xdr:colOff>
      <xdr:row>52</xdr:row>
      <xdr:rowOff>161925</xdr:rowOff>
    </xdr:to>
    <xdr:cxnSp macro="">
      <xdr:nvCxnSpPr>
        <xdr:cNvPr id="8" name="直線矢印コネクタ 7">
          <a:extLst>
            <a:ext uri="{FF2B5EF4-FFF2-40B4-BE49-F238E27FC236}">
              <a16:creationId xmlns:a16="http://schemas.microsoft.com/office/drawing/2014/main" id="{C818CF38-E85B-480E-8C5B-C1F7B3DFC954}"/>
            </a:ext>
          </a:extLst>
        </xdr:cNvPr>
        <xdr:cNvCxnSpPr/>
      </xdr:nvCxnSpPr>
      <xdr:spPr>
        <a:xfrm flipH="1">
          <a:off x="3281364" y="9744075"/>
          <a:ext cx="6191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55</xdr:row>
      <xdr:rowOff>152400</xdr:rowOff>
    </xdr:from>
    <xdr:to>
      <xdr:col>10</xdr:col>
      <xdr:colOff>0</xdr:colOff>
      <xdr:row>55</xdr:row>
      <xdr:rowOff>153265</xdr:rowOff>
    </xdr:to>
    <xdr:cxnSp macro="">
      <xdr:nvCxnSpPr>
        <xdr:cNvPr id="9" name="直線矢印コネクタ 8">
          <a:extLst>
            <a:ext uri="{FF2B5EF4-FFF2-40B4-BE49-F238E27FC236}">
              <a16:creationId xmlns:a16="http://schemas.microsoft.com/office/drawing/2014/main" id="{3B20D76E-0AFA-4FE0-B312-0144626656DE}"/>
            </a:ext>
          </a:extLst>
        </xdr:cNvPr>
        <xdr:cNvCxnSpPr/>
      </xdr:nvCxnSpPr>
      <xdr:spPr>
        <a:xfrm flipV="1">
          <a:off x="3286126" y="10563225"/>
          <a:ext cx="619124"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55</xdr:row>
      <xdr:rowOff>49246</xdr:rowOff>
    </xdr:from>
    <xdr:to>
      <xdr:col>19</xdr:col>
      <xdr:colOff>405</xdr:colOff>
      <xdr:row>56</xdr:row>
      <xdr:rowOff>0</xdr:rowOff>
    </xdr:to>
    <xdr:sp macro="" textlink="">
      <xdr:nvSpPr>
        <xdr:cNvPr id="10" name="テキスト ボックス 9">
          <a:extLst>
            <a:ext uri="{FF2B5EF4-FFF2-40B4-BE49-F238E27FC236}">
              <a16:creationId xmlns:a16="http://schemas.microsoft.com/office/drawing/2014/main" id="{65C9086F-5D9D-4708-83ED-A205F35F97DE}"/>
            </a:ext>
          </a:extLst>
        </xdr:cNvPr>
        <xdr:cNvSpPr txBox="1"/>
      </xdr:nvSpPr>
      <xdr:spPr>
        <a:xfrm>
          <a:off x="3933825" y="10460071"/>
          <a:ext cx="3057930" cy="360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55</xdr:row>
      <xdr:rowOff>0</xdr:rowOff>
    </xdr:from>
    <xdr:to>
      <xdr:col>18</xdr:col>
      <xdr:colOff>581026</xdr:colOff>
      <xdr:row>56</xdr:row>
      <xdr:rowOff>0</xdr:rowOff>
    </xdr:to>
    <xdr:sp macro="" textlink="">
      <xdr:nvSpPr>
        <xdr:cNvPr id="11" name="大かっこ 10">
          <a:extLst>
            <a:ext uri="{FF2B5EF4-FFF2-40B4-BE49-F238E27FC236}">
              <a16:creationId xmlns:a16="http://schemas.microsoft.com/office/drawing/2014/main" id="{549B5648-501A-46DB-99EB-EF4A56761435}"/>
            </a:ext>
          </a:extLst>
        </xdr:cNvPr>
        <xdr:cNvSpPr/>
      </xdr:nvSpPr>
      <xdr:spPr>
        <a:xfrm>
          <a:off x="3929064" y="10410825"/>
          <a:ext cx="2843212"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45</xdr:row>
      <xdr:rowOff>76200</xdr:rowOff>
    </xdr:from>
    <xdr:to>
      <xdr:col>13</xdr:col>
      <xdr:colOff>438150</xdr:colOff>
      <xdr:row>47</xdr:row>
      <xdr:rowOff>0</xdr:rowOff>
    </xdr:to>
    <xdr:sp macro="" textlink="" fLocksText="0">
      <xdr:nvSpPr>
        <xdr:cNvPr id="12" name="Rectangle 5">
          <a:extLst>
            <a:ext uri="{FF2B5EF4-FFF2-40B4-BE49-F238E27FC236}">
              <a16:creationId xmlns:a16="http://schemas.microsoft.com/office/drawing/2014/main" id="{751B4391-0A82-4615-A6FD-399884882E58}"/>
            </a:ext>
          </a:extLst>
        </xdr:cNvPr>
        <xdr:cNvSpPr>
          <a:spLocks noChangeArrowheads="1"/>
        </xdr:cNvSpPr>
      </xdr:nvSpPr>
      <xdr:spPr bwMode="auto">
        <a:xfrm>
          <a:off x="3895725" y="8058150"/>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46</xdr:row>
      <xdr:rowOff>0</xdr:rowOff>
    </xdr:from>
    <xdr:to>
      <xdr:col>19</xdr:col>
      <xdr:colOff>106848</xdr:colOff>
      <xdr:row>47</xdr:row>
      <xdr:rowOff>0</xdr:rowOff>
    </xdr:to>
    <xdr:sp macro="" textlink="" fLocksText="0">
      <xdr:nvSpPr>
        <xdr:cNvPr id="13" name="Rectangle 5">
          <a:extLst>
            <a:ext uri="{FF2B5EF4-FFF2-40B4-BE49-F238E27FC236}">
              <a16:creationId xmlns:a16="http://schemas.microsoft.com/office/drawing/2014/main" id="{376A7123-2253-4F4A-A920-4C59BC8FC2D3}"/>
            </a:ext>
          </a:extLst>
        </xdr:cNvPr>
        <xdr:cNvSpPr>
          <a:spLocks noChangeArrowheads="1"/>
        </xdr:cNvSpPr>
      </xdr:nvSpPr>
      <xdr:spPr bwMode="auto">
        <a:xfrm>
          <a:off x="5774223" y="8067675"/>
          <a:ext cx="13239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49</xdr:row>
      <xdr:rowOff>9525</xdr:rowOff>
    </xdr:from>
    <xdr:to>
      <xdr:col>4</xdr:col>
      <xdr:colOff>1242</xdr:colOff>
      <xdr:row>49</xdr:row>
      <xdr:rowOff>123825</xdr:rowOff>
    </xdr:to>
    <xdr:sp macro="" textlink="" fLocksText="0">
      <xdr:nvSpPr>
        <xdr:cNvPr id="14" name="Rectangle 22">
          <a:extLst>
            <a:ext uri="{FF2B5EF4-FFF2-40B4-BE49-F238E27FC236}">
              <a16:creationId xmlns:a16="http://schemas.microsoft.com/office/drawing/2014/main" id="{235C55C9-6932-438A-82E3-ADA64660AF19}"/>
            </a:ext>
          </a:extLst>
        </xdr:cNvPr>
        <xdr:cNvSpPr>
          <a:spLocks noChangeArrowheads="1"/>
        </xdr:cNvSpPr>
      </xdr:nvSpPr>
      <xdr:spPr bwMode="auto">
        <a:xfrm>
          <a:off x="1437715" y="8806143"/>
          <a:ext cx="972792"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51</xdr:row>
      <xdr:rowOff>0</xdr:rowOff>
    </xdr:from>
    <xdr:to>
      <xdr:col>3</xdr:col>
      <xdr:colOff>1390650</xdr:colOff>
      <xdr:row>51</xdr:row>
      <xdr:rowOff>114300</xdr:rowOff>
    </xdr:to>
    <xdr:sp macro="" textlink="" fLocksText="0">
      <xdr:nvSpPr>
        <xdr:cNvPr id="15" name="Rectangle 23">
          <a:extLst>
            <a:ext uri="{FF2B5EF4-FFF2-40B4-BE49-F238E27FC236}">
              <a16:creationId xmlns:a16="http://schemas.microsoft.com/office/drawing/2014/main" id="{84D6FDC5-9637-4E90-87F7-71252B7D469A}"/>
            </a:ext>
          </a:extLst>
        </xdr:cNvPr>
        <xdr:cNvSpPr>
          <a:spLocks noChangeArrowheads="1"/>
        </xdr:cNvSpPr>
      </xdr:nvSpPr>
      <xdr:spPr bwMode="auto">
        <a:xfrm>
          <a:off x="1438275" y="9305925"/>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53</xdr:row>
      <xdr:rowOff>0</xdr:rowOff>
    </xdr:from>
    <xdr:to>
      <xdr:col>3</xdr:col>
      <xdr:colOff>981075</xdr:colOff>
      <xdr:row>53</xdr:row>
      <xdr:rowOff>114300</xdr:rowOff>
    </xdr:to>
    <xdr:sp macro="" textlink="" fLocksText="0">
      <xdr:nvSpPr>
        <xdr:cNvPr id="16" name="Rectangle 24">
          <a:extLst>
            <a:ext uri="{FF2B5EF4-FFF2-40B4-BE49-F238E27FC236}">
              <a16:creationId xmlns:a16="http://schemas.microsoft.com/office/drawing/2014/main" id="{83B289A1-6BBE-4F64-BDB3-4F3D44FAF5CB}"/>
            </a:ext>
          </a:extLst>
        </xdr:cNvPr>
        <xdr:cNvSpPr>
          <a:spLocks noChangeArrowheads="1"/>
        </xdr:cNvSpPr>
      </xdr:nvSpPr>
      <xdr:spPr bwMode="auto">
        <a:xfrm>
          <a:off x="1438275" y="9858375"/>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54</xdr:row>
      <xdr:rowOff>266700</xdr:rowOff>
    </xdr:from>
    <xdr:to>
      <xdr:col>5</xdr:col>
      <xdr:colOff>57150</xdr:colOff>
      <xdr:row>55</xdr:row>
      <xdr:rowOff>104775</xdr:rowOff>
    </xdr:to>
    <xdr:sp macro="" textlink="" fLocksText="0">
      <xdr:nvSpPr>
        <xdr:cNvPr id="17" name="Rectangle 25">
          <a:extLst>
            <a:ext uri="{FF2B5EF4-FFF2-40B4-BE49-F238E27FC236}">
              <a16:creationId xmlns:a16="http://schemas.microsoft.com/office/drawing/2014/main" id="{AAA2B064-A444-4D4D-AB2F-B3761ECD75F0}"/>
            </a:ext>
          </a:extLst>
        </xdr:cNvPr>
        <xdr:cNvSpPr>
          <a:spLocks noChangeArrowheads="1"/>
        </xdr:cNvSpPr>
      </xdr:nvSpPr>
      <xdr:spPr bwMode="auto">
        <a:xfrm>
          <a:off x="1438275" y="10401300"/>
          <a:ext cx="14573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51</xdr:row>
      <xdr:rowOff>9525</xdr:rowOff>
    </xdr:from>
    <xdr:to>
      <xdr:col>3</xdr:col>
      <xdr:colOff>28575</xdr:colOff>
      <xdr:row>52</xdr:row>
      <xdr:rowOff>9525</xdr:rowOff>
    </xdr:to>
    <xdr:grpSp>
      <xdr:nvGrpSpPr>
        <xdr:cNvPr id="18" name="Group 2299">
          <a:extLst>
            <a:ext uri="{FF2B5EF4-FFF2-40B4-BE49-F238E27FC236}">
              <a16:creationId xmlns:a16="http://schemas.microsoft.com/office/drawing/2014/main" id="{16090491-48CE-4483-9E24-B57F9822E5C8}"/>
            </a:ext>
          </a:extLst>
        </xdr:cNvPr>
        <xdr:cNvGrpSpPr>
          <a:grpSpLocks/>
        </xdr:cNvGrpSpPr>
      </xdr:nvGrpSpPr>
      <xdr:grpSpPr bwMode="auto">
        <a:xfrm>
          <a:off x="142875" y="9189010"/>
          <a:ext cx="1323788" cy="270809"/>
          <a:chOff x="500" y="15084"/>
          <a:chExt cx="2423" cy="430"/>
        </a:xfrm>
      </xdr:grpSpPr>
      <xdr:sp macro="" textlink="">
        <xdr:nvSpPr>
          <xdr:cNvPr id="19" name="Rectangle 40">
            <a:extLst>
              <a:ext uri="{FF2B5EF4-FFF2-40B4-BE49-F238E27FC236}">
                <a16:creationId xmlns:a16="http://schemas.microsoft.com/office/drawing/2014/main" id="{5854FB4A-C52A-B485-2B64-FC816E831E14}"/>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40">
            <a:extLst>
              <a:ext uri="{FF2B5EF4-FFF2-40B4-BE49-F238E27FC236}">
                <a16:creationId xmlns:a16="http://schemas.microsoft.com/office/drawing/2014/main" id="{F204B22D-59EA-BF21-4693-E9549D7045B6}"/>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 name="Rectangle 40">
            <a:extLst>
              <a:ext uri="{FF2B5EF4-FFF2-40B4-BE49-F238E27FC236}">
                <a16:creationId xmlns:a16="http://schemas.microsoft.com/office/drawing/2014/main" id="{F5886E2D-4766-50F4-08B6-3ECA90DC916A}"/>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53</xdr:row>
      <xdr:rowOff>80962</xdr:rowOff>
    </xdr:from>
    <xdr:to>
      <xdr:col>1</xdr:col>
      <xdr:colOff>457872</xdr:colOff>
      <xdr:row>53</xdr:row>
      <xdr:rowOff>204787</xdr:rowOff>
    </xdr:to>
    <xdr:sp macro="" textlink="">
      <xdr:nvSpPr>
        <xdr:cNvPr id="22" name="Rectangle 40">
          <a:extLst>
            <a:ext uri="{FF2B5EF4-FFF2-40B4-BE49-F238E27FC236}">
              <a16:creationId xmlns:a16="http://schemas.microsoft.com/office/drawing/2014/main" id="{1831BC53-CE4D-4D47-A7B0-29C56E868E89}"/>
            </a:ext>
          </a:extLst>
        </xdr:cNvPr>
        <xdr:cNvSpPr>
          <a:spLocks noChangeArrowheads="1"/>
        </xdr:cNvSpPr>
      </xdr:nvSpPr>
      <xdr:spPr bwMode="auto">
        <a:xfrm>
          <a:off x="524547" y="9939337"/>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75187</xdr:colOff>
      <xdr:row>54</xdr:row>
      <xdr:rowOff>28588</xdr:rowOff>
    </xdr:from>
    <xdr:to>
      <xdr:col>1</xdr:col>
      <xdr:colOff>208537</xdr:colOff>
      <xdr:row>54</xdr:row>
      <xdr:rowOff>152413</xdr:rowOff>
    </xdr:to>
    <xdr:sp macro="" textlink="">
      <xdr:nvSpPr>
        <xdr:cNvPr id="23" name="Rectangle 40">
          <a:extLst>
            <a:ext uri="{FF2B5EF4-FFF2-40B4-BE49-F238E27FC236}">
              <a16:creationId xmlns:a16="http://schemas.microsoft.com/office/drawing/2014/main" id="{AFA1B1A1-1BED-4258-8BA2-4E460A72A29C}"/>
            </a:ext>
          </a:extLst>
        </xdr:cNvPr>
        <xdr:cNvSpPr>
          <a:spLocks noChangeArrowheads="1"/>
        </xdr:cNvSpPr>
      </xdr:nvSpPr>
      <xdr:spPr bwMode="auto">
        <a:xfrm>
          <a:off x="271290" y="10225941"/>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55</xdr:row>
      <xdr:rowOff>0</xdr:rowOff>
    </xdr:from>
    <xdr:to>
      <xdr:col>3</xdr:col>
      <xdr:colOff>38100</xdr:colOff>
      <xdr:row>56</xdr:row>
      <xdr:rowOff>0</xdr:rowOff>
    </xdr:to>
    <xdr:grpSp>
      <xdr:nvGrpSpPr>
        <xdr:cNvPr id="24" name="Group 2300">
          <a:extLst>
            <a:ext uri="{FF2B5EF4-FFF2-40B4-BE49-F238E27FC236}">
              <a16:creationId xmlns:a16="http://schemas.microsoft.com/office/drawing/2014/main" id="{00C1C2E2-9933-4C24-B658-F4FE4B3C8AC6}"/>
            </a:ext>
          </a:extLst>
        </xdr:cNvPr>
        <xdr:cNvGrpSpPr>
          <a:grpSpLocks/>
        </xdr:cNvGrpSpPr>
      </xdr:nvGrpSpPr>
      <xdr:grpSpPr bwMode="auto">
        <a:xfrm>
          <a:off x="152400" y="10262721"/>
          <a:ext cx="1323788" cy="410882"/>
          <a:chOff x="500" y="16840"/>
          <a:chExt cx="2423" cy="531"/>
        </a:xfrm>
      </xdr:grpSpPr>
      <xdr:sp macro="" textlink="">
        <xdr:nvSpPr>
          <xdr:cNvPr id="25" name="Rectangle 40">
            <a:extLst>
              <a:ext uri="{FF2B5EF4-FFF2-40B4-BE49-F238E27FC236}">
                <a16:creationId xmlns:a16="http://schemas.microsoft.com/office/drawing/2014/main" id="{D5052B7A-7AAF-C226-53A2-647CAD929C46}"/>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 name="Rectangle 40">
            <a:extLst>
              <a:ext uri="{FF2B5EF4-FFF2-40B4-BE49-F238E27FC236}">
                <a16:creationId xmlns:a16="http://schemas.microsoft.com/office/drawing/2014/main" id="{D8C4593A-3431-45D1-F8F7-611504220668}"/>
              </a:ext>
            </a:extLst>
          </xdr:cNvPr>
          <xdr:cNvSpPr>
            <a:spLocks noChangeArrowheads="1"/>
          </xdr:cNvSpPr>
        </xdr:nvSpPr>
        <xdr:spPr bwMode="auto">
          <a:xfrm>
            <a:off x="1297" y="17141"/>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Rectangle 40">
            <a:extLst>
              <a:ext uri="{FF2B5EF4-FFF2-40B4-BE49-F238E27FC236}">
                <a16:creationId xmlns:a16="http://schemas.microsoft.com/office/drawing/2014/main" id="{FF5EF9DA-AEB0-3DC7-3CCC-F18C5C4A3F1F}"/>
              </a:ext>
            </a:extLst>
          </xdr:cNvPr>
          <xdr:cNvSpPr>
            <a:spLocks noChangeArrowheads="1"/>
          </xdr:cNvSpPr>
        </xdr:nvSpPr>
        <xdr:spPr bwMode="auto">
          <a:xfrm>
            <a:off x="1879" y="17122"/>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8</xdr:row>
      <xdr:rowOff>24062</xdr:rowOff>
    </xdr:from>
    <xdr:to>
      <xdr:col>6</xdr:col>
      <xdr:colOff>207065</xdr:colOff>
      <xdr:row>10</xdr:row>
      <xdr:rowOff>5013</xdr:rowOff>
    </xdr:to>
    <xdr:grpSp>
      <xdr:nvGrpSpPr>
        <xdr:cNvPr id="28" name="グループ化 27">
          <a:extLst>
            <a:ext uri="{FF2B5EF4-FFF2-40B4-BE49-F238E27FC236}">
              <a16:creationId xmlns:a16="http://schemas.microsoft.com/office/drawing/2014/main" id="{DC6AD0C8-7F7E-4614-B096-AB1E4D2D8BF4}"/>
            </a:ext>
          </a:extLst>
        </xdr:cNvPr>
        <xdr:cNvGrpSpPr/>
      </xdr:nvGrpSpPr>
      <xdr:grpSpPr>
        <a:xfrm>
          <a:off x="421759" y="1751636"/>
          <a:ext cx="2848247" cy="354480"/>
          <a:chOff x="822911" y="1994233"/>
          <a:chExt cx="2157412" cy="361951"/>
        </a:xfrm>
      </xdr:grpSpPr>
      <xdr:sp macro="" textlink="">
        <xdr:nvSpPr>
          <xdr:cNvPr id="29" name="テキスト ボックス 28">
            <a:extLst>
              <a:ext uri="{FF2B5EF4-FFF2-40B4-BE49-F238E27FC236}">
                <a16:creationId xmlns:a16="http://schemas.microsoft.com/office/drawing/2014/main" id="{B0DCF6F2-F7AE-CF5A-5638-6CD819B6D0DF}"/>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30" name="大かっこ 29">
            <a:extLst>
              <a:ext uri="{FF2B5EF4-FFF2-40B4-BE49-F238E27FC236}">
                <a16:creationId xmlns:a16="http://schemas.microsoft.com/office/drawing/2014/main" id="{47C767CA-C2ED-EFBF-93A1-16D09A345E5F}"/>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9</xdr:col>
      <xdr:colOff>223632</xdr:colOff>
      <xdr:row>51</xdr:row>
      <xdr:rowOff>16569</xdr:rowOff>
    </xdr:from>
    <xdr:to>
      <xdr:col>18</xdr:col>
      <xdr:colOff>682488</xdr:colOff>
      <xdr:row>54</xdr:row>
      <xdr:rowOff>149920</xdr:rowOff>
    </xdr:to>
    <xdr:grpSp>
      <xdr:nvGrpSpPr>
        <xdr:cNvPr id="31" name="グループ化 30">
          <a:extLst>
            <a:ext uri="{FF2B5EF4-FFF2-40B4-BE49-F238E27FC236}">
              <a16:creationId xmlns:a16="http://schemas.microsoft.com/office/drawing/2014/main" id="{9AAF95B4-B2A5-486A-8A53-C09F77A71C8B}"/>
            </a:ext>
          </a:extLst>
        </xdr:cNvPr>
        <xdr:cNvGrpSpPr/>
      </xdr:nvGrpSpPr>
      <xdr:grpSpPr>
        <a:xfrm>
          <a:off x="3893558" y="9196054"/>
          <a:ext cx="2961504" cy="945778"/>
          <a:chOff x="3901110" y="9417330"/>
          <a:chExt cx="3023152" cy="953329"/>
        </a:xfrm>
      </xdr:grpSpPr>
      <xdr:sp macro="" textlink="">
        <xdr:nvSpPr>
          <xdr:cNvPr id="32" name="円/楕円 42">
            <a:extLst>
              <a:ext uri="{FF2B5EF4-FFF2-40B4-BE49-F238E27FC236}">
                <a16:creationId xmlns:a16="http://schemas.microsoft.com/office/drawing/2014/main" id="{FDCEB0DC-8AB6-86A1-2494-1B240CE8AB2C}"/>
              </a:ext>
            </a:extLst>
          </xdr:cNvPr>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90</a:t>
            </a:r>
            <a:endParaRPr kumimoji="1" lang="ja-JP" altLang="en-US" sz="700">
              <a:solidFill>
                <a:schemeClr val="tx1"/>
              </a:solidFill>
              <a:latin typeface="+mj-lt"/>
              <a:ea typeface="HG丸ｺﾞｼｯｸM-PRO" panose="020F0600000000000000" pitchFamily="50" charset="-128"/>
            </a:endParaRPr>
          </a:p>
        </xdr:txBody>
      </xdr:sp>
      <xdr:sp macro="" textlink="">
        <xdr:nvSpPr>
          <xdr:cNvPr id="33" name="大かっこ 32">
            <a:extLst>
              <a:ext uri="{FF2B5EF4-FFF2-40B4-BE49-F238E27FC236}">
                <a16:creationId xmlns:a16="http://schemas.microsoft.com/office/drawing/2014/main" id="{11EC285D-B499-B783-29F0-9B6172F9320C}"/>
              </a:ext>
            </a:extLst>
          </xdr:cNvPr>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219075</xdr:colOff>
      <xdr:row>68</xdr:row>
      <xdr:rowOff>76200</xdr:rowOff>
    </xdr:from>
    <xdr:to>
      <xdr:col>13</xdr:col>
      <xdr:colOff>438150</xdr:colOff>
      <xdr:row>69</xdr:row>
      <xdr:rowOff>0</xdr:rowOff>
    </xdr:to>
    <xdr:sp macro="" textlink="" fLocksText="0">
      <xdr:nvSpPr>
        <xdr:cNvPr id="12" name="Rectangle 5">
          <a:extLst>
            <a:ext uri="{FF2B5EF4-FFF2-40B4-BE49-F238E27FC236}">
              <a16:creationId xmlns:a16="http://schemas.microsoft.com/office/drawing/2014/main" id="{DDE619E0-296B-4657-923C-1EBDEC26FA67}"/>
            </a:ext>
          </a:extLst>
        </xdr:cNvPr>
        <xdr:cNvSpPr>
          <a:spLocks noChangeArrowheads="1"/>
        </xdr:cNvSpPr>
      </xdr:nvSpPr>
      <xdr:spPr bwMode="auto">
        <a:xfrm>
          <a:off x="3895725" y="8058150"/>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219075</xdr:colOff>
      <xdr:row>68</xdr:row>
      <xdr:rowOff>76200</xdr:rowOff>
    </xdr:from>
    <xdr:to>
      <xdr:col>13</xdr:col>
      <xdr:colOff>438150</xdr:colOff>
      <xdr:row>69</xdr:row>
      <xdr:rowOff>0</xdr:rowOff>
    </xdr:to>
    <xdr:sp macro="" textlink="" fLocksText="0">
      <xdr:nvSpPr>
        <xdr:cNvPr id="2" name="Rectangle 5">
          <a:extLst>
            <a:ext uri="{FF2B5EF4-FFF2-40B4-BE49-F238E27FC236}">
              <a16:creationId xmlns:a16="http://schemas.microsoft.com/office/drawing/2014/main" id="{622D1B62-EDF9-4FD3-B3E4-048245D75B4F}"/>
            </a:ext>
          </a:extLst>
        </xdr:cNvPr>
        <xdr:cNvSpPr>
          <a:spLocks noChangeArrowheads="1"/>
        </xdr:cNvSpPr>
      </xdr:nvSpPr>
      <xdr:spPr bwMode="auto">
        <a:xfrm>
          <a:off x="3895725" y="11153775"/>
          <a:ext cx="1466850" cy="95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219075</xdr:colOff>
      <xdr:row>34</xdr:row>
      <xdr:rowOff>76200</xdr:rowOff>
    </xdr:from>
    <xdr:to>
      <xdr:col>14</xdr:col>
      <xdr:colOff>438150</xdr:colOff>
      <xdr:row>36</xdr:row>
      <xdr:rowOff>0</xdr:rowOff>
    </xdr:to>
    <xdr:sp macro="" textlink="" fLocksText="0">
      <xdr:nvSpPr>
        <xdr:cNvPr id="2" name="Rectangle 5">
          <a:extLst>
            <a:ext uri="{FF2B5EF4-FFF2-40B4-BE49-F238E27FC236}">
              <a16:creationId xmlns:a16="http://schemas.microsoft.com/office/drawing/2014/main" id="{3C19ED43-01C7-4189-BA7A-F13098636CB1}"/>
            </a:ext>
          </a:extLst>
        </xdr:cNvPr>
        <xdr:cNvSpPr>
          <a:spLocks noChangeArrowheads="1"/>
        </xdr:cNvSpPr>
      </xdr:nvSpPr>
      <xdr:spPr bwMode="auto">
        <a:xfrm>
          <a:off x="3543300" y="7639050"/>
          <a:ext cx="1409700" cy="371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050" b="0" i="0" u="none" strike="noStrike" baseline="0">
              <a:solidFill>
                <a:srgbClr val="000000"/>
              </a:solidFill>
              <a:latin typeface="HG丸ｺﾞｼｯｸM-PRO"/>
              <a:ea typeface="HG丸ｺﾞｼｯｸM-PRO"/>
            </a:rPr>
            <a:t>（</a:t>
          </a:r>
          <a:r>
            <a:rPr lang="ja-JP" altLang="en-US" sz="1050" b="1" i="0" u="none" strike="noStrike" baseline="0">
              <a:solidFill>
                <a:srgbClr val="000000"/>
              </a:solidFill>
              <a:latin typeface="HG丸ｺﾞｼｯｸM-PRO"/>
              <a:ea typeface="HG丸ｺﾞｼｯｸM-PRO"/>
            </a:rPr>
            <a:t>㋐＋㋒</a:t>
          </a:r>
          <a:r>
            <a:rPr lang="ja-JP" altLang="en-US" sz="1050" b="0" i="0" u="none" strike="noStrike" baseline="0">
              <a:solidFill>
                <a:srgbClr val="000000"/>
              </a:solidFill>
              <a:latin typeface="HG丸ｺﾞｼｯｸM-PRO"/>
              <a:ea typeface="HG丸ｺﾞｼｯｸM-PRO"/>
            </a:rPr>
            <a:t>）</a:t>
          </a:r>
        </a:p>
      </xdr:txBody>
    </xdr:sp>
    <xdr:clientData/>
  </xdr:twoCellAnchor>
  <xdr:twoCellAnchor>
    <xdr:from>
      <xdr:col>17</xdr:col>
      <xdr:colOff>2073</xdr:colOff>
      <xdr:row>35</xdr:row>
      <xdr:rowOff>28575</xdr:rowOff>
    </xdr:from>
    <xdr:to>
      <xdr:col>20</xdr:col>
      <xdr:colOff>106848</xdr:colOff>
      <xdr:row>36</xdr:row>
      <xdr:rowOff>28575</xdr:rowOff>
    </xdr:to>
    <xdr:sp macro="" textlink="" fLocksText="0">
      <xdr:nvSpPr>
        <xdr:cNvPr id="3" name="Rectangle 5">
          <a:extLst>
            <a:ext uri="{FF2B5EF4-FFF2-40B4-BE49-F238E27FC236}">
              <a16:creationId xmlns:a16="http://schemas.microsoft.com/office/drawing/2014/main" id="{78D7326F-E148-40B2-88E2-2A0B332C5E64}"/>
            </a:ext>
          </a:extLst>
        </xdr:cNvPr>
        <xdr:cNvSpPr>
          <a:spLocks noChangeArrowheads="1"/>
        </xdr:cNvSpPr>
      </xdr:nvSpPr>
      <xdr:spPr bwMode="auto">
        <a:xfrm>
          <a:off x="5355123" y="7667625"/>
          <a:ext cx="1314450" cy="371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1050" b="1" i="0" u="none" strike="noStrike" baseline="0">
              <a:solidFill>
                <a:srgbClr val="000000"/>
              </a:solidFill>
              <a:latin typeface="HG丸ｺﾞｼｯｸM-PRO"/>
              <a:ea typeface="HG丸ｺﾞｼｯｸM-PRO"/>
            </a:rPr>
            <a:t>（㋑＋㋓）</a:t>
          </a:r>
        </a:p>
      </xdr:txBody>
    </xdr:sp>
    <xdr:clientData/>
  </xdr:twoCellAnchor>
  <xdr:twoCellAnchor>
    <xdr:from>
      <xdr:col>3</xdr:col>
      <xdr:colOff>0</xdr:colOff>
      <xdr:row>38</xdr:row>
      <xdr:rowOff>9525</xdr:rowOff>
    </xdr:from>
    <xdr:to>
      <xdr:col>4</xdr:col>
      <xdr:colOff>200025</xdr:colOff>
      <xdr:row>38</xdr:row>
      <xdr:rowOff>161925</xdr:rowOff>
    </xdr:to>
    <xdr:sp macro="" textlink="" fLocksText="0">
      <xdr:nvSpPr>
        <xdr:cNvPr id="4" name="Rectangle 22">
          <a:extLst>
            <a:ext uri="{FF2B5EF4-FFF2-40B4-BE49-F238E27FC236}">
              <a16:creationId xmlns:a16="http://schemas.microsoft.com/office/drawing/2014/main" id="{ED27EDE2-BBBD-4D27-86B8-C0366C5E95AF}"/>
            </a:ext>
          </a:extLst>
        </xdr:cNvPr>
        <xdr:cNvSpPr>
          <a:spLocks noChangeArrowheads="1"/>
        </xdr:cNvSpPr>
      </xdr:nvSpPr>
      <xdr:spPr bwMode="auto">
        <a:xfrm>
          <a:off x="1362075" y="8286750"/>
          <a:ext cx="1009650"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10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39</xdr:row>
      <xdr:rowOff>257174</xdr:rowOff>
    </xdr:from>
    <xdr:to>
      <xdr:col>6</xdr:col>
      <xdr:colOff>28575</xdr:colOff>
      <xdr:row>40</xdr:row>
      <xdr:rowOff>161924</xdr:rowOff>
    </xdr:to>
    <xdr:sp macro="" textlink="" fLocksText="0">
      <xdr:nvSpPr>
        <xdr:cNvPr id="5" name="Rectangle 23">
          <a:extLst>
            <a:ext uri="{FF2B5EF4-FFF2-40B4-BE49-F238E27FC236}">
              <a16:creationId xmlns:a16="http://schemas.microsoft.com/office/drawing/2014/main" id="{F388E4D8-F5B5-4F51-9626-6D607326347D}"/>
            </a:ext>
          </a:extLst>
        </xdr:cNvPr>
        <xdr:cNvSpPr>
          <a:spLocks noChangeArrowheads="1"/>
        </xdr:cNvSpPr>
      </xdr:nvSpPr>
      <xdr:spPr bwMode="auto">
        <a:xfrm>
          <a:off x="1362075" y="8782049"/>
          <a:ext cx="1390650" cy="1619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9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3</xdr:col>
      <xdr:colOff>0</xdr:colOff>
      <xdr:row>42</xdr:row>
      <xdr:rowOff>0</xdr:rowOff>
    </xdr:from>
    <xdr:to>
      <xdr:col>4</xdr:col>
      <xdr:colOff>333375</xdr:colOff>
      <xdr:row>42</xdr:row>
      <xdr:rowOff>152400</xdr:rowOff>
    </xdr:to>
    <xdr:sp macro="" textlink="" fLocksText="0">
      <xdr:nvSpPr>
        <xdr:cNvPr id="6" name="Rectangle 24">
          <a:extLst>
            <a:ext uri="{FF2B5EF4-FFF2-40B4-BE49-F238E27FC236}">
              <a16:creationId xmlns:a16="http://schemas.microsoft.com/office/drawing/2014/main" id="{1D43F819-B635-43E2-AC19-25CF60B70F4A}"/>
            </a:ext>
          </a:extLst>
        </xdr:cNvPr>
        <xdr:cNvSpPr>
          <a:spLocks noChangeArrowheads="1"/>
        </xdr:cNvSpPr>
      </xdr:nvSpPr>
      <xdr:spPr bwMode="auto">
        <a:xfrm>
          <a:off x="1362075" y="9372600"/>
          <a:ext cx="1143000"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900" b="0" i="0" u="none" strike="noStrike" baseline="0">
              <a:solidFill>
                <a:srgbClr val="000000"/>
              </a:solidFill>
              <a:latin typeface="HG丸ｺﾞｼｯｸM-PRO"/>
              <a:ea typeface="HG丸ｺﾞｼｯｸM-PRO"/>
            </a:rPr>
            <a:t>（赤字のときは0円）</a:t>
          </a:r>
        </a:p>
      </xdr:txBody>
    </xdr:sp>
    <xdr:clientData/>
  </xdr:twoCellAnchor>
  <xdr:twoCellAnchor>
    <xdr:from>
      <xdr:col>3</xdr:col>
      <xdr:colOff>0</xdr:colOff>
      <xdr:row>44</xdr:row>
      <xdr:rowOff>28574</xdr:rowOff>
    </xdr:from>
    <xdr:to>
      <xdr:col>5</xdr:col>
      <xdr:colOff>152400</xdr:colOff>
      <xdr:row>44</xdr:row>
      <xdr:rowOff>247649</xdr:rowOff>
    </xdr:to>
    <xdr:sp macro="" textlink="" fLocksText="0">
      <xdr:nvSpPr>
        <xdr:cNvPr id="7" name="Rectangle 25">
          <a:extLst>
            <a:ext uri="{FF2B5EF4-FFF2-40B4-BE49-F238E27FC236}">
              <a16:creationId xmlns:a16="http://schemas.microsoft.com/office/drawing/2014/main" id="{63336F1A-2076-40EB-ABB7-671E6792B989}"/>
            </a:ext>
          </a:extLst>
        </xdr:cNvPr>
        <xdr:cNvSpPr>
          <a:spLocks noChangeArrowheads="1"/>
        </xdr:cNvSpPr>
      </xdr:nvSpPr>
      <xdr:spPr bwMode="auto">
        <a:xfrm>
          <a:off x="1362075" y="9991724"/>
          <a:ext cx="1314450"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1000" b="0" i="0" u="none" strike="noStrike" baseline="0">
              <a:solidFill>
                <a:srgbClr val="000000"/>
              </a:solidFill>
              <a:latin typeface="HG丸ｺﾞｼｯｸM-PRO"/>
              <a:ea typeface="HG丸ｺﾞｼｯｸM-PRO"/>
            </a:rPr>
            <a:t>（最高200万円）</a:t>
          </a:r>
        </a:p>
      </xdr:txBody>
    </xdr:sp>
    <xdr:clientData/>
  </xdr:twoCellAnchor>
  <xdr:twoCellAnchor>
    <xdr:from>
      <xdr:col>1</xdr:col>
      <xdr:colOff>0</xdr:colOff>
      <xdr:row>40</xdr:row>
      <xdr:rowOff>9525</xdr:rowOff>
    </xdr:from>
    <xdr:to>
      <xdr:col>3</xdr:col>
      <xdr:colOff>28575</xdr:colOff>
      <xdr:row>41</xdr:row>
      <xdr:rowOff>9525</xdr:rowOff>
    </xdr:to>
    <xdr:sp macro="" textlink="">
      <xdr:nvSpPr>
        <xdr:cNvPr id="8" name="Rectangle 40">
          <a:extLst>
            <a:ext uri="{FF2B5EF4-FFF2-40B4-BE49-F238E27FC236}">
              <a16:creationId xmlns:a16="http://schemas.microsoft.com/office/drawing/2014/main" id="{C0726063-5BD3-4E2D-A6B3-96CCF1432D62}"/>
            </a:ext>
          </a:extLst>
        </xdr:cNvPr>
        <xdr:cNvSpPr>
          <a:spLocks noChangeArrowheads="1"/>
        </xdr:cNvSpPr>
      </xdr:nvSpPr>
      <xdr:spPr bwMode="auto">
        <a:xfrm>
          <a:off x="123825" y="8791575"/>
          <a:ext cx="1266825" cy="2952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38100</xdr:colOff>
      <xdr:row>28</xdr:row>
      <xdr:rowOff>219075</xdr:rowOff>
    </xdr:from>
    <xdr:to>
      <xdr:col>19</xdr:col>
      <xdr:colOff>47625</xdr:colOff>
      <xdr:row>30</xdr:row>
      <xdr:rowOff>76200</xdr:rowOff>
    </xdr:to>
    <xdr:cxnSp macro="">
      <xdr:nvCxnSpPr>
        <xdr:cNvPr id="9" name="直線矢印コネクタ 8">
          <a:extLst>
            <a:ext uri="{FF2B5EF4-FFF2-40B4-BE49-F238E27FC236}">
              <a16:creationId xmlns:a16="http://schemas.microsoft.com/office/drawing/2014/main" id="{840F9AFF-AB17-41F3-88B3-1B0E3F22F7EE}"/>
            </a:ext>
          </a:extLst>
        </xdr:cNvPr>
        <xdr:cNvCxnSpPr/>
      </xdr:nvCxnSpPr>
      <xdr:spPr>
        <a:xfrm flipV="1">
          <a:off x="5191125" y="6086475"/>
          <a:ext cx="609600" cy="247650"/>
        </a:xfrm>
        <a:prstGeom prst="straightConnector1">
          <a:avLst/>
        </a:prstGeom>
        <a:ln w="444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28</xdr:row>
      <xdr:rowOff>238125</xdr:rowOff>
    </xdr:from>
    <xdr:to>
      <xdr:col>13</xdr:col>
      <xdr:colOff>180975</xdr:colOff>
      <xdr:row>30</xdr:row>
      <xdr:rowOff>95250</xdr:rowOff>
    </xdr:to>
    <xdr:cxnSp macro="">
      <xdr:nvCxnSpPr>
        <xdr:cNvPr id="10" name="直線矢印コネクタ 9">
          <a:extLst>
            <a:ext uri="{FF2B5EF4-FFF2-40B4-BE49-F238E27FC236}">
              <a16:creationId xmlns:a16="http://schemas.microsoft.com/office/drawing/2014/main" id="{EA905E9C-5B22-4590-BC4D-165C8460914A}"/>
            </a:ext>
          </a:extLst>
        </xdr:cNvPr>
        <xdr:cNvCxnSpPr/>
      </xdr:nvCxnSpPr>
      <xdr:spPr>
        <a:xfrm flipV="1">
          <a:off x="3895725" y="6105525"/>
          <a:ext cx="609600" cy="247650"/>
        </a:xfrm>
        <a:prstGeom prst="straightConnector1">
          <a:avLst/>
        </a:prstGeom>
        <a:ln w="444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16C4-3CBA-47DF-9F30-7A71C26E998F}">
  <dimension ref="A1:Y57"/>
  <sheetViews>
    <sheetView zoomScale="68" zoomScaleNormal="68" workbookViewId="0">
      <selection activeCell="D1" sqref="D1"/>
    </sheetView>
  </sheetViews>
  <sheetFormatPr defaultColWidth="9" defaultRowHeight="14" x14ac:dyDescent="0.55000000000000004"/>
  <cols>
    <col min="1" max="1" width="2.6640625" style="1" customWidth="1"/>
    <col min="2" max="2" width="7.08203125" style="1" customWidth="1"/>
    <col min="3" max="3" width="9.08203125" style="1" customWidth="1"/>
    <col min="4" max="4" width="12.6640625" style="1" customWidth="1"/>
    <col min="5" max="5" width="5.75" style="1" customWidth="1"/>
    <col min="6" max="6" width="3" style="2" customWidth="1"/>
    <col min="7" max="7" width="2.9140625" style="1" customWidth="1"/>
    <col min="8" max="8" width="3.33203125" style="1" customWidth="1"/>
    <col min="9" max="9" width="1.75" style="1" customWidth="1"/>
    <col min="10" max="10" width="3" style="2" customWidth="1"/>
    <col min="11" max="11" width="8.08203125" style="1" customWidth="1"/>
    <col min="12" max="12" width="2.6640625" style="1" customWidth="1"/>
    <col min="13" max="13" width="3" style="1" customWidth="1"/>
    <col min="14" max="14" width="5.33203125" style="1" customWidth="1"/>
    <col min="15" max="15" width="2.6640625" style="1" customWidth="1"/>
    <col min="16" max="16" width="3" style="1" customWidth="1"/>
    <col min="17" max="17" width="2.25" style="1" customWidth="1"/>
    <col min="18" max="18" width="3" style="1" customWidth="1"/>
    <col min="19" max="19" width="10.4140625" style="1" customWidth="1"/>
    <col min="20" max="20" width="2.25" style="1" customWidth="1"/>
    <col min="21" max="21" width="3.9140625" style="1" customWidth="1"/>
    <col min="22" max="22" width="20.6640625" style="9" customWidth="1"/>
    <col min="23" max="16384" width="9" style="1"/>
  </cols>
  <sheetData>
    <row r="1" spans="1:25" ht="24" customHeight="1" x14ac:dyDescent="0.55000000000000004">
      <c r="A1" s="3" t="s">
        <v>1</v>
      </c>
      <c r="B1" s="3"/>
      <c r="C1" s="3"/>
      <c r="D1" s="4"/>
      <c r="E1" s="3" t="s">
        <v>2</v>
      </c>
      <c r="F1" s="3"/>
      <c r="G1" s="3"/>
      <c r="H1" s="3"/>
      <c r="I1" s="3"/>
      <c r="J1" s="3"/>
      <c r="K1" s="3"/>
      <c r="L1" s="3"/>
      <c r="M1" s="3"/>
      <c r="N1" s="3"/>
      <c r="O1" s="3"/>
      <c r="P1" s="3"/>
      <c r="Q1" s="3"/>
      <c r="R1" s="3"/>
      <c r="S1" s="3"/>
      <c r="T1" s="3"/>
      <c r="U1" s="3"/>
    </row>
    <row r="2" spans="1:25" ht="15" customHeight="1" x14ac:dyDescent="0.55000000000000004">
      <c r="A2" s="198" t="s">
        <v>59</v>
      </c>
      <c r="B2" s="198"/>
      <c r="C2" s="198"/>
      <c r="D2" s="198"/>
      <c r="E2" s="198"/>
      <c r="F2" s="198"/>
      <c r="G2" s="198"/>
      <c r="H2" s="198"/>
      <c r="I2" s="198"/>
      <c r="J2" s="198"/>
      <c r="K2" s="198"/>
      <c r="L2" s="198"/>
      <c r="M2" s="198"/>
      <c r="N2" s="198"/>
      <c r="O2" s="198"/>
      <c r="P2" s="198"/>
      <c r="Q2" s="198"/>
      <c r="R2" s="198"/>
      <c r="S2" s="198"/>
      <c r="T2" s="198"/>
      <c r="U2" s="198"/>
    </row>
    <row r="3" spans="1:25" ht="27" customHeight="1" x14ac:dyDescent="0.25">
      <c r="B3" s="5" t="s">
        <v>3</v>
      </c>
      <c r="C3" s="199"/>
      <c r="D3" s="199"/>
      <c r="E3" s="199"/>
      <c r="F3" s="199"/>
      <c r="G3" s="199"/>
      <c r="H3" s="199"/>
      <c r="I3" s="6"/>
      <c r="K3" s="7" t="s">
        <v>5</v>
      </c>
      <c r="L3" s="8"/>
      <c r="M3" s="200"/>
      <c r="N3" s="200"/>
      <c r="O3" s="200"/>
      <c r="P3" s="200"/>
      <c r="Q3" s="200"/>
      <c r="R3" s="200"/>
      <c r="S3" s="200"/>
      <c r="T3" s="200"/>
    </row>
    <row r="4" spans="1:25" ht="9" customHeight="1" x14ac:dyDescent="0.55000000000000004">
      <c r="A4" s="9"/>
      <c r="B4" s="9"/>
      <c r="C4" s="9"/>
    </row>
    <row r="5" spans="1:25" ht="20.25" customHeight="1" thickBot="1" x14ac:dyDescent="0.6">
      <c r="A5" s="9"/>
      <c r="B5" s="10" t="s">
        <v>6</v>
      </c>
    </row>
    <row r="6" spans="1:25" ht="13.65" customHeight="1" x14ac:dyDescent="0.55000000000000004">
      <c r="A6" s="9"/>
      <c r="B6" s="201" t="s">
        <v>60</v>
      </c>
      <c r="C6" s="201"/>
      <c r="D6" s="201"/>
      <c r="E6" s="201"/>
      <c r="F6" s="201"/>
      <c r="G6" s="201"/>
      <c r="H6" s="202"/>
      <c r="I6" s="203" t="s">
        <v>61</v>
      </c>
      <c r="J6" s="204"/>
      <c r="K6" s="204"/>
      <c r="L6" s="205"/>
      <c r="M6" s="225" t="s">
        <v>7</v>
      </c>
      <c r="N6" s="204" t="s">
        <v>62</v>
      </c>
      <c r="O6" s="204"/>
      <c r="P6" s="204"/>
      <c r="Q6" s="205"/>
      <c r="R6" s="225" t="s">
        <v>8</v>
      </c>
      <c r="S6" s="209" t="s">
        <v>63</v>
      </c>
      <c r="T6" s="210"/>
      <c r="V6" s="227" t="s">
        <v>70</v>
      </c>
    </row>
    <row r="7" spans="1:25" ht="17.25" customHeight="1" thickBot="1" x14ac:dyDescent="0.6">
      <c r="A7" s="9"/>
      <c r="B7" s="213" t="s">
        <v>64</v>
      </c>
      <c r="C7" s="213"/>
      <c r="D7" s="213"/>
      <c r="E7" s="213"/>
      <c r="F7" s="213"/>
      <c r="G7" s="213"/>
      <c r="H7" s="214"/>
      <c r="I7" s="206"/>
      <c r="J7" s="207"/>
      <c r="K7" s="207"/>
      <c r="L7" s="208"/>
      <c r="M7" s="226"/>
      <c r="N7" s="207"/>
      <c r="O7" s="207"/>
      <c r="P7" s="207"/>
      <c r="Q7" s="208"/>
      <c r="R7" s="226"/>
      <c r="S7" s="211"/>
      <c r="T7" s="212"/>
      <c r="V7" s="228"/>
    </row>
    <row r="8" spans="1:25" ht="11.25" customHeight="1" x14ac:dyDescent="0.55000000000000004">
      <c r="A8" s="9"/>
      <c r="B8" s="213"/>
      <c r="C8" s="213"/>
      <c r="D8" s="213"/>
      <c r="E8" s="213"/>
      <c r="F8" s="213"/>
      <c r="G8" s="213"/>
      <c r="H8" s="214"/>
      <c r="I8" s="165"/>
      <c r="J8" s="166"/>
      <c r="K8" s="166"/>
      <c r="L8" s="184" t="s">
        <v>9</v>
      </c>
      <c r="M8" s="194" t="s">
        <v>10</v>
      </c>
      <c r="N8" s="196"/>
      <c r="O8" s="196"/>
      <c r="P8" s="196"/>
      <c r="Q8" s="184" t="s">
        <v>9</v>
      </c>
      <c r="R8" s="194" t="s">
        <v>11</v>
      </c>
      <c r="S8" s="231"/>
      <c r="T8" s="184" t="s">
        <v>9</v>
      </c>
      <c r="U8" s="233" t="s">
        <v>65</v>
      </c>
      <c r="V8" s="229"/>
    </row>
    <row r="9" spans="1:25" ht="16.5" customHeight="1" thickBot="1" x14ac:dyDescent="0.6">
      <c r="A9" s="9"/>
      <c r="B9" s="9"/>
      <c r="C9" s="186"/>
      <c r="D9" s="186"/>
      <c r="E9" s="186"/>
      <c r="F9" s="186"/>
      <c r="G9" s="186"/>
      <c r="H9" s="187"/>
      <c r="I9" s="176"/>
      <c r="J9" s="177"/>
      <c r="K9" s="177"/>
      <c r="L9" s="185"/>
      <c r="M9" s="195"/>
      <c r="N9" s="197"/>
      <c r="O9" s="197"/>
      <c r="P9" s="197"/>
      <c r="Q9" s="185"/>
      <c r="R9" s="195"/>
      <c r="S9" s="232"/>
      <c r="T9" s="185"/>
      <c r="U9" s="233"/>
      <c r="V9" s="230"/>
      <c r="X9" s="51"/>
    </row>
    <row r="10" spans="1:25" ht="13.65" customHeight="1" x14ac:dyDescent="0.55000000000000004">
      <c r="A10" s="9"/>
      <c r="B10" s="9"/>
      <c r="C10" s="9"/>
      <c r="U10" s="233"/>
    </row>
    <row r="11" spans="1:25" ht="19.5" customHeight="1" thickBot="1" x14ac:dyDescent="0.6">
      <c r="A11" s="9"/>
      <c r="B11" s="10" t="s">
        <v>12</v>
      </c>
      <c r="C11" s="10"/>
      <c r="D11" s="10"/>
      <c r="E11" s="11"/>
      <c r="F11" s="188" t="s">
        <v>66</v>
      </c>
      <c r="G11" s="188"/>
      <c r="H11" s="188"/>
      <c r="I11" s="188"/>
      <c r="J11" s="188"/>
      <c r="K11" s="188"/>
      <c r="L11" s="188"/>
      <c r="M11" s="188"/>
      <c r="N11" s="188"/>
      <c r="O11" s="188"/>
      <c r="P11" s="188"/>
      <c r="Q11" s="188"/>
      <c r="R11" s="188"/>
      <c r="S11" s="189"/>
      <c r="T11" s="12"/>
      <c r="U11" s="233"/>
    </row>
    <row r="12" spans="1:25" ht="30" customHeight="1" thickBot="1" x14ac:dyDescent="0.6">
      <c r="B12" s="134" t="s">
        <v>13</v>
      </c>
      <c r="C12" s="190"/>
      <c r="D12" s="134" t="s">
        <v>14</v>
      </c>
      <c r="E12" s="190"/>
      <c r="F12" s="134" t="s">
        <v>15</v>
      </c>
      <c r="G12" s="191"/>
      <c r="H12" s="191"/>
      <c r="I12" s="191"/>
      <c r="J12" s="191"/>
      <c r="K12" s="191"/>
      <c r="L12" s="190"/>
      <c r="M12" s="44" t="s">
        <v>16</v>
      </c>
      <c r="N12" s="191" t="s">
        <v>17</v>
      </c>
      <c r="O12" s="191"/>
      <c r="P12" s="191"/>
      <c r="Q12" s="190"/>
      <c r="R12" s="44" t="s">
        <v>18</v>
      </c>
      <c r="S12" s="192" t="s">
        <v>19</v>
      </c>
      <c r="T12" s="193"/>
      <c r="U12" s="233"/>
      <c r="V12" s="52" t="s">
        <v>71</v>
      </c>
      <c r="W12" s="13"/>
    </row>
    <row r="13" spans="1:25" ht="12" customHeight="1" x14ac:dyDescent="0.55000000000000004">
      <c r="A13" s="14"/>
      <c r="B13" s="181"/>
      <c r="C13" s="181"/>
      <c r="D13" s="158"/>
      <c r="E13" s="159"/>
      <c r="F13" s="45" t="s">
        <v>0</v>
      </c>
      <c r="G13" s="162" t="s">
        <v>22</v>
      </c>
      <c r="H13" s="162"/>
      <c r="I13" s="162"/>
      <c r="J13" s="46" t="s">
        <v>0</v>
      </c>
      <c r="K13" s="163" t="s">
        <v>23</v>
      </c>
      <c r="L13" s="164"/>
      <c r="M13" s="165"/>
      <c r="N13" s="166"/>
      <c r="O13" s="166"/>
      <c r="P13" s="166"/>
      <c r="Q13" s="184" t="s">
        <v>9</v>
      </c>
      <c r="R13" s="169"/>
      <c r="S13" s="170"/>
      <c r="T13" s="234" t="s">
        <v>9</v>
      </c>
      <c r="U13" s="233"/>
      <c r="V13" s="223"/>
    </row>
    <row r="14" spans="1:25" ht="12" customHeight="1" thickBot="1" x14ac:dyDescent="0.6">
      <c r="A14" s="14"/>
      <c r="B14" s="181"/>
      <c r="C14" s="181"/>
      <c r="D14" s="182"/>
      <c r="E14" s="183"/>
      <c r="F14" s="15" t="s">
        <v>0</v>
      </c>
      <c r="G14" s="178" t="s">
        <v>24</v>
      </c>
      <c r="H14" s="178"/>
      <c r="I14" s="178"/>
      <c r="J14" s="16" t="s">
        <v>0</v>
      </c>
      <c r="K14" s="179" t="s">
        <v>25</v>
      </c>
      <c r="L14" s="180"/>
      <c r="M14" s="176"/>
      <c r="N14" s="177"/>
      <c r="O14" s="177"/>
      <c r="P14" s="177"/>
      <c r="Q14" s="185"/>
      <c r="R14" s="171"/>
      <c r="S14" s="172"/>
      <c r="T14" s="235"/>
      <c r="U14" s="233"/>
      <c r="V14" s="224"/>
      <c r="Y14" s="17"/>
    </row>
    <row r="15" spans="1:25" ht="12" customHeight="1" x14ac:dyDescent="0.55000000000000004">
      <c r="B15" s="181"/>
      <c r="C15" s="181"/>
      <c r="D15" s="158"/>
      <c r="E15" s="159"/>
      <c r="F15" s="18" t="s">
        <v>28</v>
      </c>
      <c r="G15" s="162" t="s">
        <v>22</v>
      </c>
      <c r="H15" s="162"/>
      <c r="I15" s="162"/>
      <c r="J15" s="19" t="s">
        <v>0</v>
      </c>
      <c r="K15" s="163" t="s">
        <v>29</v>
      </c>
      <c r="L15" s="164"/>
      <c r="M15" s="165"/>
      <c r="N15" s="166"/>
      <c r="O15" s="166"/>
      <c r="P15" s="166"/>
      <c r="Q15" s="20"/>
      <c r="R15" s="169"/>
      <c r="S15" s="170"/>
      <c r="T15" s="21"/>
      <c r="U15" s="233"/>
      <c r="V15" s="223"/>
    </row>
    <row r="16" spans="1:25" ht="12" customHeight="1" thickBot="1" x14ac:dyDescent="0.6">
      <c r="B16" s="181"/>
      <c r="C16" s="181"/>
      <c r="D16" s="182"/>
      <c r="E16" s="183"/>
      <c r="F16" s="15" t="s">
        <v>0</v>
      </c>
      <c r="G16" s="178" t="s">
        <v>24</v>
      </c>
      <c r="H16" s="178"/>
      <c r="I16" s="178"/>
      <c r="J16" s="16" t="s">
        <v>28</v>
      </c>
      <c r="K16" s="179" t="s">
        <v>25</v>
      </c>
      <c r="L16" s="180"/>
      <c r="M16" s="176"/>
      <c r="N16" s="177"/>
      <c r="O16" s="177"/>
      <c r="P16" s="177"/>
      <c r="Q16" s="22"/>
      <c r="R16" s="171"/>
      <c r="S16" s="172"/>
      <c r="T16" s="47"/>
      <c r="U16" s="233"/>
      <c r="V16" s="224"/>
    </row>
    <row r="17" spans="1:22" ht="12" customHeight="1" x14ac:dyDescent="0.55000000000000004">
      <c r="B17" s="181"/>
      <c r="C17" s="181"/>
      <c r="D17" s="158"/>
      <c r="E17" s="159"/>
      <c r="F17" s="18" t="s">
        <v>28</v>
      </c>
      <c r="G17" s="162" t="s">
        <v>22</v>
      </c>
      <c r="H17" s="162"/>
      <c r="I17" s="162"/>
      <c r="J17" s="19" t="s">
        <v>28</v>
      </c>
      <c r="K17" s="163" t="s">
        <v>29</v>
      </c>
      <c r="L17" s="164"/>
      <c r="M17" s="165"/>
      <c r="N17" s="166"/>
      <c r="O17" s="166"/>
      <c r="P17" s="166"/>
      <c r="Q17" s="20"/>
      <c r="R17" s="169"/>
      <c r="S17" s="170"/>
      <c r="T17" s="21"/>
      <c r="U17" s="233"/>
      <c r="V17" s="223"/>
    </row>
    <row r="18" spans="1:22" ht="12" customHeight="1" thickBot="1" x14ac:dyDescent="0.6">
      <c r="B18" s="181"/>
      <c r="C18" s="181"/>
      <c r="D18" s="182"/>
      <c r="E18" s="183"/>
      <c r="F18" s="15" t="s">
        <v>28</v>
      </c>
      <c r="G18" s="178" t="s">
        <v>24</v>
      </c>
      <c r="H18" s="178"/>
      <c r="I18" s="178"/>
      <c r="J18" s="16" t="s">
        <v>28</v>
      </c>
      <c r="K18" s="179" t="s">
        <v>25</v>
      </c>
      <c r="L18" s="180"/>
      <c r="M18" s="176"/>
      <c r="N18" s="177"/>
      <c r="O18" s="177"/>
      <c r="P18" s="177"/>
      <c r="Q18" s="22"/>
      <c r="R18" s="171"/>
      <c r="S18" s="172"/>
      <c r="T18" s="47"/>
      <c r="U18" s="233"/>
      <c r="V18" s="224"/>
    </row>
    <row r="19" spans="1:22" ht="12" customHeight="1" x14ac:dyDescent="0.55000000000000004">
      <c r="B19" s="181"/>
      <c r="C19" s="181"/>
      <c r="D19" s="158"/>
      <c r="E19" s="159"/>
      <c r="F19" s="18" t="s">
        <v>28</v>
      </c>
      <c r="G19" s="162" t="s">
        <v>22</v>
      </c>
      <c r="H19" s="162"/>
      <c r="I19" s="162"/>
      <c r="J19" s="19" t="s">
        <v>28</v>
      </c>
      <c r="K19" s="163" t="s">
        <v>29</v>
      </c>
      <c r="L19" s="164"/>
      <c r="M19" s="165"/>
      <c r="N19" s="166"/>
      <c r="O19" s="166"/>
      <c r="P19" s="166"/>
      <c r="Q19" s="20"/>
      <c r="R19" s="169"/>
      <c r="S19" s="170"/>
      <c r="T19" s="21"/>
      <c r="U19" s="233"/>
      <c r="V19" s="223"/>
    </row>
    <row r="20" spans="1:22" ht="12" customHeight="1" thickBot="1" x14ac:dyDescent="0.6">
      <c r="B20" s="181"/>
      <c r="C20" s="181"/>
      <c r="D20" s="182"/>
      <c r="E20" s="183"/>
      <c r="F20" s="15" t="s">
        <v>28</v>
      </c>
      <c r="G20" s="178" t="s">
        <v>24</v>
      </c>
      <c r="H20" s="178"/>
      <c r="I20" s="178"/>
      <c r="J20" s="16" t="s">
        <v>0</v>
      </c>
      <c r="K20" s="179" t="s">
        <v>25</v>
      </c>
      <c r="L20" s="180"/>
      <c r="M20" s="176"/>
      <c r="N20" s="177"/>
      <c r="O20" s="177"/>
      <c r="P20" s="177"/>
      <c r="Q20" s="22"/>
      <c r="R20" s="171"/>
      <c r="S20" s="172"/>
      <c r="T20" s="47"/>
      <c r="U20" s="233"/>
      <c r="V20" s="224"/>
    </row>
    <row r="21" spans="1:22" ht="12" customHeight="1" x14ac:dyDescent="0.55000000000000004">
      <c r="B21" s="181"/>
      <c r="C21" s="181"/>
      <c r="D21" s="158"/>
      <c r="E21" s="159"/>
      <c r="F21" s="18" t="s">
        <v>0</v>
      </c>
      <c r="G21" s="162" t="s">
        <v>22</v>
      </c>
      <c r="H21" s="162"/>
      <c r="I21" s="162"/>
      <c r="J21" s="19" t="s">
        <v>28</v>
      </c>
      <c r="K21" s="163" t="s">
        <v>29</v>
      </c>
      <c r="L21" s="164"/>
      <c r="M21" s="165"/>
      <c r="N21" s="166"/>
      <c r="O21" s="166"/>
      <c r="P21" s="166"/>
      <c r="Q21" s="20"/>
      <c r="R21" s="169"/>
      <c r="S21" s="170"/>
      <c r="T21" s="21"/>
      <c r="U21" s="233"/>
      <c r="V21" s="223"/>
    </row>
    <row r="22" spans="1:22" ht="12" customHeight="1" thickBot="1" x14ac:dyDescent="0.6">
      <c r="B22" s="181"/>
      <c r="C22" s="181"/>
      <c r="D22" s="182"/>
      <c r="E22" s="183"/>
      <c r="F22" s="15" t="s">
        <v>28</v>
      </c>
      <c r="G22" s="178" t="s">
        <v>24</v>
      </c>
      <c r="H22" s="178"/>
      <c r="I22" s="178"/>
      <c r="J22" s="16" t="s">
        <v>28</v>
      </c>
      <c r="K22" s="179" t="s">
        <v>25</v>
      </c>
      <c r="L22" s="180"/>
      <c r="M22" s="176"/>
      <c r="N22" s="177"/>
      <c r="O22" s="177"/>
      <c r="P22" s="177"/>
      <c r="Q22" s="22"/>
      <c r="R22" s="171"/>
      <c r="S22" s="172"/>
      <c r="T22" s="47"/>
      <c r="U22" s="233"/>
      <c r="V22" s="224"/>
    </row>
    <row r="23" spans="1:22" ht="12" customHeight="1" x14ac:dyDescent="0.55000000000000004">
      <c r="B23" s="181"/>
      <c r="C23" s="181"/>
      <c r="D23" s="158"/>
      <c r="E23" s="159"/>
      <c r="F23" s="18" t="s">
        <v>0</v>
      </c>
      <c r="G23" s="162" t="s">
        <v>22</v>
      </c>
      <c r="H23" s="162"/>
      <c r="I23" s="162"/>
      <c r="J23" s="19" t="s">
        <v>28</v>
      </c>
      <c r="K23" s="163" t="s">
        <v>29</v>
      </c>
      <c r="L23" s="164"/>
      <c r="M23" s="165"/>
      <c r="N23" s="166"/>
      <c r="O23" s="166"/>
      <c r="P23" s="166"/>
      <c r="Q23" s="20"/>
      <c r="R23" s="169"/>
      <c r="S23" s="170"/>
      <c r="T23" s="21"/>
      <c r="U23" s="233"/>
      <c r="V23" s="223"/>
    </row>
    <row r="24" spans="1:22" ht="12" customHeight="1" thickBot="1" x14ac:dyDescent="0.6">
      <c r="B24" s="181"/>
      <c r="C24" s="181"/>
      <c r="D24" s="182"/>
      <c r="E24" s="183"/>
      <c r="F24" s="15" t="s">
        <v>0</v>
      </c>
      <c r="G24" s="178" t="s">
        <v>24</v>
      </c>
      <c r="H24" s="178"/>
      <c r="I24" s="178"/>
      <c r="J24" s="16" t="s">
        <v>28</v>
      </c>
      <c r="K24" s="179" t="s">
        <v>25</v>
      </c>
      <c r="L24" s="180"/>
      <c r="M24" s="176"/>
      <c r="N24" s="177"/>
      <c r="O24" s="177"/>
      <c r="P24" s="177"/>
      <c r="Q24" s="22"/>
      <c r="R24" s="171"/>
      <c r="S24" s="172"/>
      <c r="T24" s="47"/>
      <c r="U24" s="233"/>
      <c r="V24" s="224"/>
    </row>
    <row r="25" spans="1:22" ht="12" customHeight="1" x14ac:dyDescent="0.55000000000000004">
      <c r="B25" s="181"/>
      <c r="C25" s="181"/>
      <c r="D25" s="158"/>
      <c r="E25" s="159"/>
      <c r="F25" s="18" t="s">
        <v>0</v>
      </c>
      <c r="G25" s="162" t="s">
        <v>22</v>
      </c>
      <c r="H25" s="162"/>
      <c r="I25" s="162"/>
      <c r="J25" s="19" t="s">
        <v>28</v>
      </c>
      <c r="K25" s="163" t="s">
        <v>29</v>
      </c>
      <c r="L25" s="164"/>
      <c r="M25" s="165"/>
      <c r="N25" s="166"/>
      <c r="O25" s="166"/>
      <c r="P25" s="166"/>
      <c r="Q25" s="20"/>
      <c r="R25" s="169"/>
      <c r="S25" s="170"/>
      <c r="T25" s="21"/>
      <c r="U25" s="233"/>
      <c r="V25" s="223"/>
    </row>
    <row r="26" spans="1:22" ht="12" customHeight="1" thickBot="1" x14ac:dyDescent="0.6">
      <c r="B26" s="181"/>
      <c r="C26" s="181"/>
      <c r="D26" s="182"/>
      <c r="E26" s="183"/>
      <c r="F26" s="15" t="s">
        <v>0</v>
      </c>
      <c r="G26" s="178" t="s">
        <v>24</v>
      </c>
      <c r="H26" s="178"/>
      <c r="I26" s="178"/>
      <c r="J26" s="16" t="s">
        <v>28</v>
      </c>
      <c r="K26" s="179" t="s">
        <v>25</v>
      </c>
      <c r="L26" s="180"/>
      <c r="M26" s="176"/>
      <c r="N26" s="177"/>
      <c r="O26" s="177"/>
      <c r="P26" s="177"/>
      <c r="Q26" s="22"/>
      <c r="R26" s="171"/>
      <c r="S26" s="172"/>
      <c r="T26" s="47"/>
      <c r="U26" s="233"/>
      <c r="V26" s="224"/>
    </row>
    <row r="27" spans="1:22" ht="12" customHeight="1" x14ac:dyDescent="0.55000000000000004">
      <c r="B27" s="181"/>
      <c r="C27" s="181"/>
      <c r="D27" s="158"/>
      <c r="E27" s="159"/>
      <c r="F27" s="18" t="s">
        <v>0</v>
      </c>
      <c r="G27" s="162" t="s">
        <v>22</v>
      </c>
      <c r="H27" s="162"/>
      <c r="I27" s="162"/>
      <c r="J27" s="19" t="s">
        <v>28</v>
      </c>
      <c r="K27" s="163" t="s">
        <v>29</v>
      </c>
      <c r="L27" s="164"/>
      <c r="M27" s="165"/>
      <c r="N27" s="166"/>
      <c r="O27" s="166"/>
      <c r="P27" s="166"/>
      <c r="Q27" s="20"/>
      <c r="R27" s="169"/>
      <c r="S27" s="170"/>
      <c r="T27" s="21"/>
      <c r="U27" s="233"/>
      <c r="V27" s="223"/>
    </row>
    <row r="28" spans="1:22" ht="12" customHeight="1" thickBot="1" x14ac:dyDescent="0.6">
      <c r="B28" s="181"/>
      <c r="C28" s="181"/>
      <c r="D28" s="182"/>
      <c r="E28" s="183"/>
      <c r="F28" s="15" t="s">
        <v>0</v>
      </c>
      <c r="G28" s="178" t="s">
        <v>24</v>
      </c>
      <c r="H28" s="178"/>
      <c r="I28" s="178"/>
      <c r="J28" s="16" t="s">
        <v>28</v>
      </c>
      <c r="K28" s="179" t="s">
        <v>25</v>
      </c>
      <c r="L28" s="180"/>
      <c r="M28" s="176"/>
      <c r="N28" s="177"/>
      <c r="O28" s="177"/>
      <c r="P28" s="177"/>
      <c r="Q28" s="22"/>
      <c r="R28" s="171"/>
      <c r="S28" s="172"/>
      <c r="T28" s="47"/>
      <c r="U28" s="233"/>
      <c r="V28" s="224"/>
    </row>
    <row r="29" spans="1:22" ht="12" customHeight="1" x14ac:dyDescent="0.55000000000000004">
      <c r="A29" s="14"/>
      <c r="B29" s="181"/>
      <c r="C29" s="181"/>
      <c r="D29" s="158"/>
      <c r="E29" s="159"/>
      <c r="F29" s="18" t="s">
        <v>0</v>
      </c>
      <c r="G29" s="162" t="s">
        <v>22</v>
      </c>
      <c r="H29" s="162"/>
      <c r="I29" s="162"/>
      <c r="J29" s="19" t="s">
        <v>28</v>
      </c>
      <c r="K29" s="163" t="s">
        <v>29</v>
      </c>
      <c r="L29" s="164"/>
      <c r="M29" s="165"/>
      <c r="N29" s="166"/>
      <c r="O29" s="166"/>
      <c r="P29" s="166"/>
      <c r="Q29" s="20"/>
      <c r="R29" s="169"/>
      <c r="S29" s="170"/>
      <c r="T29" s="21"/>
      <c r="U29" s="233"/>
      <c r="V29" s="223"/>
    </row>
    <row r="30" spans="1:22" ht="12" customHeight="1" thickBot="1" x14ac:dyDescent="0.6">
      <c r="A30" s="14"/>
      <c r="B30" s="181"/>
      <c r="C30" s="181"/>
      <c r="D30" s="182"/>
      <c r="E30" s="183"/>
      <c r="F30" s="15" t="s">
        <v>0</v>
      </c>
      <c r="G30" s="178" t="s">
        <v>24</v>
      </c>
      <c r="H30" s="178"/>
      <c r="I30" s="178"/>
      <c r="J30" s="16" t="s">
        <v>28</v>
      </c>
      <c r="K30" s="179" t="s">
        <v>25</v>
      </c>
      <c r="L30" s="180"/>
      <c r="M30" s="176"/>
      <c r="N30" s="177"/>
      <c r="O30" s="177"/>
      <c r="P30" s="177"/>
      <c r="Q30" s="22"/>
      <c r="R30" s="171"/>
      <c r="S30" s="172"/>
      <c r="T30" s="47"/>
      <c r="U30" s="233"/>
      <c r="V30" s="224"/>
    </row>
    <row r="31" spans="1:22" ht="12" customHeight="1" x14ac:dyDescent="0.55000000000000004">
      <c r="B31" s="181"/>
      <c r="C31" s="181"/>
      <c r="D31" s="158"/>
      <c r="E31" s="159"/>
      <c r="F31" s="18" t="s">
        <v>0</v>
      </c>
      <c r="G31" s="162" t="s">
        <v>22</v>
      </c>
      <c r="H31" s="162"/>
      <c r="I31" s="162"/>
      <c r="J31" s="19" t="s">
        <v>28</v>
      </c>
      <c r="K31" s="163" t="s">
        <v>29</v>
      </c>
      <c r="L31" s="164"/>
      <c r="M31" s="165"/>
      <c r="N31" s="166"/>
      <c r="O31" s="166"/>
      <c r="P31" s="166"/>
      <c r="Q31" s="20"/>
      <c r="R31" s="169"/>
      <c r="S31" s="170"/>
      <c r="T31" s="21"/>
      <c r="U31" s="233"/>
      <c r="V31" s="223"/>
    </row>
    <row r="32" spans="1:22" ht="12" customHeight="1" thickBot="1" x14ac:dyDescent="0.6">
      <c r="B32" s="181"/>
      <c r="C32" s="181"/>
      <c r="D32" s="182"/>
      <c r="E32" s="183"/>
      <c r="F32" s="15" t="s">
        <v>28</v>
      </c>
      <c r="G32" s="178" t="s">
        <v>24</v>
      </c>
      <c r="H32" s="178"/>
      <c r="I32" s="178"/>
      <c r="J32" s="16" t="s">
        <v>28</v>
      </c>
      <c r="K32" s="179" t="s">
        <v>25</v>
      </c>
      <c r="L32" s="180"/>
      <c r="M32" s="176"/>
      <c r="N32" s="177"/>
      <c r="O32" s="177"/>
      <c r="P32" s="177"/>
      <c r="Q32" s="22"/>
      <c r="R32" s="171"/>
      <c r="S32" s="172"/>
      <c r="T32" s="47"/>
      <c r="U32" s="233"/>
      <c r="V32" s="224"/>
    </row>
    <row r="33" spans="2:22" ht="12" customHeight="1" x14ac:dyDescent="0.55000000000000004">
      <c r="B33" s="181"/>
      <c r="C33" s="181"/>
      <c r="D33" s="158"/>
      <c r="E33" s="159"/>
      <c r="F33" s="18" t="s">
        <v>28</v>
      </c>
      <c r="G33" s="162" t="s">
        <v>22</v>
      </c>
      <c r="H33" s="162"/>
      <c r="I33" s="162"/>
      <c r="J33" s="19" t="s">
        <v>28</v>
      </c>
      <c r="K33" s="163" t="s">
        <v>29</v>
      </c>
      <c r="L33" s="164"/>
      <c r="M33" s="165"/>
      <c r="N33" s="166"/>
      <c r="O33" s="166"/>
      <c r="P33" s="166"/>
      <c r="Q33" s="20"/>
      <c r="R33" s="169"/>
      <c r="S33" s="170"/>
      <c r="T33" s="21"/>
      <c r="U33" s="233"/>
      <c r="V33" s="223"/>
    </row>
    <row r="34" spans="2:22" ht="12" customHeight="1" thickBot="1" x14ac:dyDescent="0.6">
      <c r="B34" s="181"/>
      <c r="C34" s="181"/>
      <c r="D34" s="182"/>
      <c r="E34" s="183"/>
      <c r="F34" s="15" t="s">
        <v>28</v>
      </c>
      <c r="G34" s="178" t="s">
        <v>24</v>
      </c>
      <c r="H34" s="178"/>
      <c r="I34" s="178"/>
      <c r="J34" s="16" t="s">
        <v>28</v>
      </c>
      <c r="K34" s="179" t="s">
        <v>25</v>
      </c>
      <c r="L34" s="180"/>
      <c r="M34" s="176"/>
      <c r="N34" s="177"/>
      <c r="O34" s="177"/>
      <c r="P34" s="177"/>
      <c r="Q34" s="22"/>
      <c r="R34" s="171"/>
      <c r="S34" s="172"/>
      <c r="T34" s="47"/>
      <c r="U34" s="233"/>
      <c r="V34" s="224"/>
    </row>
    <row r="35" spans="2:22" ht="12" customHeight="1" x14ac:dyDescent="0.55000000000000004">
      <c r="B35" s="181"/>
      <c r="C35" s="181"/>
      <c r="D35" s="158"/>
      <c r="E35" s="159"/>
      <c r="F35" s="18" t="s">
        <v>28</v>
      </c>
      <c r="G35" s="162" t="s">
        <v>22</v>
      </c>
      <c r="H35" s="162"/>
      <c r="I35" s="162"/>
      <c r="J35" s="19" t="s">
        <v>28</v>
      </c>
      <c r="K35" s="163" t="s">
        <v>29</v>
      </c>
      <c r="L35" s="164"/>
      <c r="M35" s="165"/>
      <c r="N35" s="166"/>
      <c r="O35" s="166"/>
      <c r="P35" s="166"/>
      <c r="Q35" s="20"/>
      <c r="R35" s="169"/>
      <c r="S35" s="170"/>
      <c r="T35" s="21"/>
      <c r="U35" s="233"/>
      <c r="V35" s="223"/>
    </row>
    <row r="36" spans="2:22" ht="12" customHeight="1" thickBot="1" x14ac:dyDescent="0.6">
      <c r="B36" s="181"/>
      <c r="C36" s="181"/>
      <c r="D36" s="182"/>
      <c r="E36" s="183"/>
      <c r="F36" s="15" t="s">
        <v>28</v>
      </c>
      <c r="G36" s="178" t="s">
        <v>24</v>
      </c>
      <c r="H36" s="178"/>
      <c r="I36" s="178"/>
      <c r="J36" s="16" t="s">
        <v>28</v>
      </c>
      <c r="K36" s="179" t="s">
        <v>25</v>
      </c>
      <c r="L36" s="180"/>
      <c r="M36" s="176"/>
      <c r="N36" s="177"/>
      <c r="O36" s="177"/>
      <c r="P36" s="177"/>
      <c r="Q36" s="22"/>
      <c r="R36" s="171"/>
      <c r="S36" s="172"/>
      <c r="T36" s="47"/>
      <c r="U36" s="233"/>
      <c r="V36" s="224"/>
    </row>
    <row r="37" spans="2:22" ht="13" x14ac:dyDescent="0.55000000000000004">
      <c r="B37" s="181"/>
      <c r="C37" s="181"/>
      <c r="D37" s="158"/>
      <c r="E37" s="159"/>
      <c r="F37" s="18" t="s">
        <v>0</v>
      </c>
      <c r="G37" s="162" t="s">
        <v>22</v>
      </c>
      <c r="H37" s="162"/>
      <c r="I37" s="162"/>
      <c r="J37" s="19" t="s">
        <v>28</v>
      </c>
      <c r="K37" s="163" t="s">
        <v>29</v>
      </c>
      <c r="L37" s="164"/>
      <c r="M37" s="165"/>
      <c r="N37" s="166"/>
      <c r="O37" s="166"/>
      <c r="P37" s="166"/>
      <c r="Q37" s="20"/>
      <c r="R37" s="169"/>
      <c r="S37" s="170"/>
      <c r="T37" s="21"/>
      <c r="U37" s="233"/>
      <c r="V37" s="223"/>
    </row>
    <row r="38" spans="2:22" ht="12" customHeight="1" thickBot="1" x14ac:dyDescent="0.6">
      <c r="B38" s="181"/>
      <c r="C38" s="181"/>
      <c r="D38" s="182"/>
      <c r="E38" s="183"/>
      <c r="F38" s="15" t="s">
        <v>0</v>
      </c>
      <c r="G38" s="178" t="s">
        <v>24</v>
      </c>
      <c r="H38" s="178"/>
      <c r="I38" s="178"/>
      <c r="J38" s="16" t="s">
        <v>28</v>
      </c>
      <c r="K38" s="179" t="s">
        <v>25</v>
      </c>
      <c r="L38" s="180"/>
      <c r="M38" s="176"/>
      <c r="N38" s="177"/>
      <c r="O38" s="177"/>
      <c r="P38" s="177"/>
      <c r="Q38" s="22"/>
      <c r="R38" s="171"/>
      <c r="S38" s="172"/>
      <c r="T38" s="47"/>
      <c r="U38" s="233"/>
      <c r="V38" s="224"/>
    </row>
    <row r="39" spans="2:22" ht="12" customHeight="1" x14ac:dyDescent="0.55000000000000004">
      <c r="B39" s="181"/>
      <c r="C39" s="181"/>
      <c r="D39" s="158"/>
      <c r="E39" s="159"/>
      <c r="F39" s="18" t="s">
        <v>0</v>
      </c>
      <c r="G39" s="162" t="s">
        <v>22</v>
      </c>
      <c r="H39" s="162"/>
      <c r="I39" s="162"/>
      <c r="J39" s="19" t="s">
        <v>28</v>
      </c>
      <c r="K39" s="163" t="s">
        <v>29</v>
      </c>
      <c r="L39" s="164"/>
      <c r="M39" s="165"/>
      <c r="N39" s="166"/>
      <c r="O39" s="166"/>
      <c r="P39" s="166"/>
      <c r="Q39" s="20"/>
      <c r="R39" s="169"/>
      <c r="S39" s="170"/>
      <c r="T39" s="21"/>
      <c r="U39" s="233"/>
      <c r="V39" s="223"/>
    </row>
    <row r="40" spans="2:22" ht="12" customHeight="1" thickBot="1" x14ac:dyDescent="0.6">
      <c r="B40" s="181"/>
      <c r="C40" s="181"/>
      <c r="D40" s="182"/>
      <c r="E40" s="183"/>
      <c r="F40" s="15" t="s">
        <v>0</v>
      </c>
      <c r="G40" s="178" t="s">
        <v>24</v>
      </c>
      <c r="H40" s="178"/>
      <c r="I40" s="178"/>
      <c r="J40" s="16" t="s">
        <v>28</v>
      </c>
      <c r="K40" s="179" t="s">
        <v>25</v>
      </c>
      <c r="L40" s="180"/>
      <c r="M40" s="176"/>
      <c r="N40" s="177"/>
      <c r="O40" s="177"/>
      <c r="P40" s="177"/>
      <c r="Q40" s="22"/>
      <c r="R40" s="171"/>
      <c r="S40" s="172"/>
      <c r="T40" s="47"/>
      <c r="U40" s="233"/>
      <c r="V40" s="224"/>
    </row>
    <row r="41" spans="2:22" ht="12" customHeight="1" x14ac:dyDescent="0.55000000000000004">
      <c r="B41" s="181"/>
      <c r="C41" s="181"/>
      <c r="D41" s="158"/>
      <c r="E41" s="159"/>
      <c r="F41" s="18" t="s">
        <v>0</v>
      </c>
      <c r="G41" s="162" t="s">
        <v>22</v>
      </c>
      <c r="H41" s="162"/>
      <c r="I41" s="162"/>
      <c r="J41" s="19" t="s">
        <v>28</v>
      </c>
      <c r="K41" s="163" t="s">
        <v>29</v>
      </c>
      <c r="L41" s="164"/>
      <c r="M41" s="165"/>
      <c r="N41" s="166"/>
      <c r="O41" s="166"/>
      <c r="P41" s="166"/>
      <c r="Q41" s="20"/>
      <c r="R41" s="169"/>
      <c r="S41" s="170"/>
      <c r="T41" s="21"/>
      <c r="U41" s="233"/>
      <c r="V41" s="223"/>
    </row>
    <row r="42" spans="2:22" ht="12" customHeight="1" thickBot="1" x14ac:dyDescent="0.6">
      <c r="B42" s="181"/>
      <c r="C42" s="181"/>
      <c r="D42" s="182"/>
      <c r="E42" s="183"/>
      <c r="F42" s="15" t="s">
        <v>28</v>
      </c>
      <c r="G42" s="178" t="s">
        <v>24</v>
      </c>
      <c r="H42" s="178"/>
      <c r="I42" s="178"/>
      <c r="J42" s="16" t="s">
        <v>28</v>
      </c>
      <c r="K42" s="179" t="s">
        <v>25</v>
      </c>
      <c r="L42" s="180"/>
      <c r="M42" s="176"/>
      <c r="N42" s="177"/>
      <c r="O42" s="177"/>
      <c r="P42" s="177"/>
      <c r="Q42" s="22"/>
      <c r="R42" s="171"/>
      <c r="S42" s="172"/>
      <c r="T42" s="47"/>
      <c r="U42" s="233"/>
      <c r="V42" s="224"/>
    </row>
    <row r="43" spans="2:22" ht="12" customHeight="1" x14ac:dyDescent="0.55000000000000004">
      <c r="B43" s="154"/>
      <c r="C43" s="155"/>
      <c r="D43" s="158"/>
      <c r="E43" s="159"/>
      <c r="F43" s="18" t="s">
        <v>28</v>
      </c>
      <c r="G43" s="162" t="s">
        <v>22</v>
      </c>
      <c r="H43" s="162"/>
      <c r="I43" s="162"/>
      <c r="J43" s="19" t="s">
        <v>28</v>
      </c>
      <c r="K43" s="163" t="s">
        <v>29</v>
      </c>
      <c r="L43" s="164"/>
      <c r="M43" s="165"/>
      <c r="N43" s="166"/>
      <c r="O43" s="166"/>
      <c r="P43" s="166"/>
      <c r="Q43" s="20"/>
      <c r="R43" s="169"/>
      <c r="S43" s="170"/>
      <c r="T43" s="21"/>
      <c r="U43" s="233"/>
      <c r="V43" s="223"/>
    </row>
    <row r="44" spans="2:22" ht="12" customHeight="1" thickBot="1" x14ac:dyDescent="0.6">
      <c r="B44" s="156"/>
      <c r="C44" s="157"/>
      <c r="D44" s="160"/>
      <c r="E44" s="161"/>
      <c r="F44" s="45" t="s">
        <v>28</v>
      </c>
      <c r="G44" s="173" t="s">
        <v>24</v>
      </c>
      <c r="H44" s="173"/>
      <c r="I44" s="173"/>
      <c r="J44" s="46" t="s">
        <v>28</v>
      </c>
      <c r="K44" s="174" t="s">
        <v>25</v>
      </c>
      <c r="L44" s="175"/>
      <c r="M44" s="167"/>
      <c r="N44" s="168"/>
      <c r="O44" s="168"/>
      <c r="P44" s="168"/>
      <c r="Q44" s="23"/>
      <c r="R44" s="171"/>
      <c r="S44" s="172"/>
      <c r="T44" s="24"/>
      <c r="U44" s="233"/>
      <c r="V44" s="224"/>
    </row>
    <row r="45" spans="2:22" ht="26.5" customHeight="1" thickTop="1" x14ac:dyDescent="0.55000000000000004">
      <c r="B45" s="219" t="s">
        <v>34</v>
      </c>
      <c r="C45" s="220"/>
      <c r="D45" s="220"/>
      <c r="E45" s="220"/>
      <c r="F45" s="220"/>
      <c r="G45" s="220"/>
      <c r="H45" s="220"/>
      <c r="I45" s="220"/>
      <c r="J45" s="220"/>
      <c r="K45" s="220"/>
      <c r="L45" s="221"/>
      <c r="M45" s="48" t="s">
        <v>35</v>
      </c>
      <c r="N45" s="222"/>
      <c r="O45" s="222"/>
      <c r="P45" s="222"/>
      <c r="Q45" s="25"/>
      <c r="R45" s="49" t="s">
        <v>36</v>
      </c>
      <c r="S45" s="50"/>
      <c r="T45" s="25"/>
      <c r="U45" s="233"/>
    </row>
    <row r="46" spans="2:22" ht="6.75" customHeight="1" x14ac:dyDescent="0.55000000000000004"/>
    <row r="47" spans="2:22" ht="26.5" customHeight="1" x14ac:dyDescent="0.2">
      <c r="B47" s="137" t="s">
        <v>37</v>
      </c>
      <c r="C47" s="138"/>
      <c r="D47" s="138"/>
      <c r="E47" s="138"/>
      <c r="F47" s="138"/>
      <c r="G47" s="138"/>
      <c r="H47" s="138"/>
      <c r="I47" s="139"/>
      <c r="J47" s="26" t="s">
        <v>38</v>
      </c>
      <c r="K47" s="140"/>
      <c r="L47" s="141"/>
      <c r="M47" s="141"/>
      <c r="N47" s="141"/>
      <c r="O47" s="27" t="s">
        <v>9</v>
      </c>
      <c r="P47" s="28" t="s">
        <v>39</v>
      </c>
      <c r="Q47" s="142"/>
      <c r="R47" s="143"/>
      <c r="S47" s="143"/>
      <c r="T47" s="29" t="s">
        <v>9</v>
      </c>
    </row>
    <row r="48" spans="2:22" ht="7.5" customHeight="1" x14ac:dyDescent="0.55000000000000004"/>
    <row r="49" spans="1:20" ht="20.25" customHeight="1" x14ac:dyDescent="0.55000000000000004">
      <c r="A49" s="9"/>
      <c r="B49" s="30" t="s">
        <v>40</v>
      </c>
      <c r="C49" s="10"/>
    </row>
    <row r="50" spans="1:20" ht="21.9" customHeight="1" x14ac:dyDescent="0.2">
      <c r="A50" s="9"/>
      <c r="B50" s="133" t="s">
        <v>41</v>
      </c>
      <c r="C50" s="133"/>
      <c r="D50" s="217"/>
      <c r="E50" s="218"/>
      <c r="F50" s="31" t="s">
        <v>9</v>
      </c>
      <c r="G50" s="32" t="s">
        <v>38</v>
      </c>
      <c r="H50" s="2"/>
      <c r="I50" s="2"/>
    </row>
    <row r="51" spans="1:20" ht="21.9" customHeight="1" x14ac:dyDescent="0.2">
      <c r="A51" s="9"/>
      <c r="B51" s="133" t="s">
        <v>42</v>
      </c>
      <c r="C51" s="133"/>
      <c r="D51" s="215"/>
      <c r="E51" s="216"/>
      <c r="F51" s="33"/>
      <c r="G51" s="26" t="s">
        <v>39</v>
      </c>
      <c r="H51" s="2"/>
      <c r="I51" s="2"/>
    </row>
    <row r="52" spans="1:20" ht="21.9" customHeight="1" x14ac:dyDescent="0.2">
      <c r="A52" s="9"/>
      <c r="B52" s="133" t="s">
        <v>43</v>
      </c>
      <c r="C52" s="133"/>
      <c r="D52" s="215"/>
      <c r="E52" s="216"/>
      <c r="F52" s="33"/>
      <c r="G52" s="26" t="s">
        <v>44</v>
      </c>
      <c r="H52" s="2"/>
      <c r="I52" s="2"/>
      <c r="K52" s="144" t="s">
        <v>67</v>
      </c>
      <c r="L52" s="144"/>
      <c r="M52" s="144"/>
      <c r="N52" s="144"/>
      <c r="O52" s="144"/>
      <c r="P52" s="144"/>
      <c r="Q52" s="144"/>
      <c r="R52" s="144"/>
      <c r="S52" s="144"/>
    </row>
    <row r="53" spans="1:20" ht="21.9" customHeight="1" x14ac:dyDescent="0.2">
      <c r="A53" s="9"/>
      <c r="B53" s="149" t="s">
        <v>45</v>
      </c>
      <c r="C53" s="149"/>
      <c r="D53" s="152"/>
      <c r="E53" s="153"/>
      <c r="F53" s="34"/>
      <c r="G53" s="35" t="s">
        <v>46</v>
      </c>
      <c r="H53" s="2"/>
      <c r="I53" s="2"/>
      <c r="K53" s="144"/>
      <c r="L53" s="144"/>
      <c r="M53" s="144"/>
      <c r="N53" s="144"/>
      <c r="O53" s="144"/>
      <c r="P53" s="144"/>
      <c r="Q53" s="144"/>
      <c r="R53" s="144"/>
      <c r="S53" s="144"/>
    </row>
    <row r="54" spans="1:20" ht="21.9" customHeight="1" x14ac:dyDescent="0.2">
      <c r="A54" s="9"/>
      <c r="B54" s="149" t="s">
        <v>47</v>
      </c>
      <c r="C54" s="149"/>
      <c r="D54" s="150"/>
      <c r="E54" s="151"/>
      <c r="F54" s="34"/>
      <c r="G54" s="26" t="s">
        <v>48</v>
      </c>
      <c r="H54" s="2"/>
      <c r="I54" s="2"/>
      <c r="K54" s="144"/>
      <c r="L54" s="144"/>
      <c r="M54" s="144"/>
      <c r="N54" s="144"/>
      <c r="O54" s="144"/>
      <c r="P54" s="144"/>
      <c r="Q54" s="144"/>
      <c r="R54" s="144"/>
      <c r="S54" s="144"/>
    </row>
    <row r="55" spans="1:20" ht="21.9" customHeight="1" thickBot="1" x14ac:dyDescent="0.25">
      <c r="A55" s="9"/>
      <c r="B55" s="133" t="s">
        <v>49</v>
      </c>
      <c r="C55" s="133"/>
      <c r="D55" s="145"/>
      <c r="E55" s="146"/>
      <c r="F55" s="36"/>
      <c r="G55" s="35" t="s">
        <v>50</v>
      </c>
      <c r="H55" s="2"/>
      <c r="I55" s="2"/>
      <c r="K55" s="147" t="s">
        <v>68</v>
      </c>
      <c r="L55" s="147"/>
      <c r="M55" s="147"/>
      <c r="N55" s="147"/>
      <c r="O55" s="147"/>
      <c r="P55" s="147"/>
      <c r="Q55" s="148" t="s">
        <v>69</v>
      </c>
      <c r="R55" s="148"/>
      <c r="S55" s="148"/>
    </row>
    <row r="56" spans="1:20" ht="32.25" customHeight="1" thickBot="1" x14ac:dyDescent="0.25">
      <c r="A56" s="9"/>
      <c r="B56" s="133" t="s">
        <v>51</v>
      </c>
      <c r="C56" s="134"/>
      <c r="D56" s="135"/>
      <c r="E56" s="136"/>
      <c r="F56" s="37"/>
      <c r="G56" s="38" t="s">
        <v>52</v>
      </c>
      <c r="H56" s="2"/>
      <c r="I56" s="2"/>
    </row>
    <row r="57" spans="1:20" ht="8.25" customHeight="1" x14ac:dyDescent="0.55000000000000004">
      <c r="C57" s="39"/>
      <c r="D57" s="39"/>
      <c r="E57" s="39"/>
      <c r="F57" s="39"/>
      <c r="G57" s="39"/>
      <c r="H57" s="39"/>
      <c r="I57" s="39"/>
      <c r="J57" s="40"/>
      <c r="K57" s="17"/>
      <c r="L57" s="17"/>
      <c r="M57" s="17"/>
      <c r="N57" s="17"/>
      <c r="O57" s="17"/>
      <c r="P57" s="17"/>
      <c r="Q57" s="17"/>
      <c r="R57" s="17"/>
      <c r="S57" s="17"/>
      <c r="T57" s="17"/>
    </row>
  </sheetData>
  <sheetProtection algorithmName="SHA-512" hashValue="pHd2n+G0qfzEldakt5UggtYAmsEKhEC3DpFUq30TXC1UfI+9JoAhHqSGEfX8DxacurcyO4k99IRTDgdwa2mqZA==" saltValue="uwFVDhryD8ErCBIczNtsmQ==" spinCount="100000" sheet="1" objects="1" scenarios="1"/>
  <mergeCells count="196">
    <mergeCell ref="V33:V34"/>
    <mergeCell ref="V35:V36"/>
    <mergeCell ref="M13:P14"/>
    <mergeCell ref="R13:S14"/>
    <mergeCell ref="M6:M7"/>
    <mergeCell ref="R6:R7"/>
    <mergeCell ref="V6:V7"/>
    <mergeCell ref="V8:V9"/>
    <mergeCell ref="V13:V14"/>
    <mergeCell ref="V15:V16"/>
    <mergeCell ref="V17:V18"/>
    <mergeCell ref="S8:S9"/>
    <mergeCell ref="T8:T9"/>
    <mergeCell ref="U8:U45"/>
    <mergeCell ref="T13:T14"/>
    <mergeCell ref="V37:V38"/>
    <mergeCell ref="V39:V40"/>
    <mergeCell ref="V41:V42"/>
    <mergeCell ref="V43:V44"/>
    <mergeCell ref="V19:V20"/>
    <mergeCell ref="V21:V22"/>
    <mergeCell ref="V23:V24"/>
    <mergeCell ref="V25:V26"/>
    <mergeCell ref="V27:V28"/>
    <mergeCell ref="V29:V30"/>
    <mergeCell ref="V31:V32"/>
    <mergeCell ref="G14:I14"/>
    <mergeCell ref="K14:L14"/>
    <mergeCell ref="B15:C16"/>
    <mergeCell ref="D15:E16"/>
    <mergeCell ref="G15:I15"/>
    <mergeCell ref="K15:L15"/>
    <mergeCell ref="B13:C14"/>
    <mergeCell ref="D13:E14"/>
    <mergeCell ref="G13:I13"/>
    <mergeCell ref="K13:L13"/>
    <mergeCell ref="G18:I18"/>
    <mergeCell ref="K18:L18"/>
    <mergeCell ref="B19:C20"/>
    <mergeCell ref="D19:E20"/>
    <mergeCell ref="G19:I19"/>
    <mergeCell ref="K19:L19"/>
    <mergeCell ref="M15:P16"/>
    <mergeCell ref="R15:S16"/>
    <mergeCell ref="G16:I16"/>
    <mergeCell ref="K16:L16"/>
    <mergeCell ref="B17:C18"/>
    <mergeCell ref="D17:E18"/>
    <mergeCell ref="G17:I17"/>
    <mergeCell ref="K17:L17"/>
    <mergeCell ref="M17:P18"/>
    <mergeCell ref="R17:S18"/>
    <mergeCell ref="G22:I22"/>
    <mergeCell ref="K22:L22"/>
    <mergeCell ref="B23:C24"/>
    <mergeCell ref="D23:E24"/>
    <mergeCell ref="G23:I23"/>
    <mergeCell ref="K23:L23"/>
    <mergeCell ref="M19:P20"/>
    <mergeCell ref="R19:S20"/>
    <mergeCell ref="G20:I20"/>
    <mergeCell ref="K20:L20"/>
    <mergeCell ref="B21:C22"/>
    <mergeCell ref="D21:E22"/>
    <mergeCell ref="G21:I21"/>
    <mergeCell ref="K21:L21"/>
    <mergeCell ref="M21:P22"/>
    <mergeCell ref="R21:S22"/>
    <mergeCell ref="G26:I26"/>
    <mergeCell ref="K26:L26"/>
    <mergeCell ref="B27:C28"/>
    <mergeCell ref="D27:E28"/>
    <mergeCell ref="G27:I27"/>
    <mergeCell ref="K27:L27"/>
    <mergeCell ref="M23:P24"/>
    <mergeCell ref="R23:S24"/>
    <mergeCell ref="G24:I24"/>
    <mergeCell ref="K24:L24"/>
    <mergeCell ref="B25:C26"/>
    <mergeCell ref="D25:E26"/>
    <mergeCell ref="G25:I25"/>
    <mergeCell ref="K25:L25"/>
    <mergeCell ref="M25:P26"/>
    <mergeCell ref="R25:S26"/>
    <mergeCell ref="M27:P28"/>
    <mergeCell ref="R27:S28"/>
    <mergeCell ref="G28:I28"/>
    <mergeCell ref="K28:L28"/>
    <mergeCell ref="B29:C30"/>
    <mergeCell ref="D29:E30"/>
    <mergeCell ref="G29:I29"/>
    <mergeCell ref="K29:L29"/>
    <mergeCell ref="M29:P30"/>
    <mergeCell ref="R29:S30"/>
    <mergeCell ref="K32:L32"/>
    <mergeCell ref="B33:C34"/>
    <mergeCell ref="D33:E34"/>
    <mergeCell ref="G33:I33"/>
    <mergeCell ref="K33:L33"/>
    <mergeCell ref="M33:P34"/>
    <mergeCell ref="R33:S34"/>
    <mergeCell ref="G30:I30"/>
    <mergeCell ref="K30:L30"/>
    <mergeCell ref="B31:C32"/>
    <mergeCell ref="D31:E32"/>
    <mergeCell ref="G31:I31"/>
    <mergeCell ref="K31:L31"/>
    <mergeCell ref="A2:U2"/>
    <mergeCell ref="C3:H3"/>
    <mergeCell ref="M3:T3"/>
    <mergeCell ref="B6:H6"/>
    <mergeCell ref="I6:L7"/>
    <mergeCell ref="N6:Q7"/>
    <mergeCell ref="S6:T7"/>
    <mergeCell ref="B7:H8"/>
    <mergeCell ref="B52:C52"/>
    <mergeCell ref="D52:E52"/>
    <mergeCell ref="B50:C50"/>
    <mergeCell ref="D50:E50"/>
    <mergeCell ref="B51:C51"/>
    <mergeCell ref="D51:E51"/>
    <mergeCell ref="G42:I42"/>
    <mergeCell ref="K42:L42"/>
    <mergeCell ref="B45:L45"/>
    <mergeCell ref="N45:P45"/>
    <mergeCell ref="M39:P40"/>
    <mergeCell ref="R39:S40"/>
    <mergeCell ref="G40:I40"/>
    <mergeCell ref="K40:L40"/>
    <mergeCell ref="B41:C42"/>
    <mergeCell ref="D41:E42"/>
    <mergeCell ref="C9:H9"/>
    <mergeCell ref="F11:S11"/>
    <mergeCell ref="B12:C12"/>
    <mergeCell ref="D12:E12"/>
    <mergeCell ref="F12:L12"/>
    <mergeCell ref="N12:Q12"/>
    <mergeCell ref="S12:T12"/>
    <mergeCell ref="I8:K9"/>
    <mergeCell ref="L8:L9"/>
    <mergeCell ref="M8:M9"/>
    <mergeCell ref="N8:P9"/>
    <mergeCell ref="Q8:Q9"/>
    <mergeCell ref="R8:R9"/>
    <mergeCell ref="G38:I38"/>
    <mergeCell ref="K38:L38"/>
    <mergeCell ref="B39:C40"/>
    <mergeCell ref="D39:E40"/>
    <mergeCell ref="Q13:Q14"/>
    <mergeCell ref="M35:P36"/>
    <mergeCell ref="R35:S36"/>
    <mergeCell ref="G36:I36"/>
    <mergeCell ref="K36:L36"/>
    <mergeCell ref="B37:C38"/>
    <mergeCell ref="D37:E38"/>
    <mergeCell ref="G37:I37"/>
    <mergeCell ref="K37:L37"/>
    <mergeCell ref="M37:P38"/>
    <mergeCell ref="R37:S38"/>
    <mergeCell ref="G34:I34"/>
    <mergeCell ref="K34:L34"/>
    <mergeCell ref="B35:C36"/>
    <mergeCell ref="D35:E36"/>
    <mergeCell ref="G35:I35"/>
    <mergeCell ref="K35:L35"/>
    <mergeCell ref="M31:P32"/>
    <mergeCell ref="R31:S32"/>
    <mergeCell ref="G32:I32"/>
    <mergeCell ref="B43:C44"/>
    <mergeCell ref="D43:E44"/>
    <mergeCell ref="G43:I43"/>
    <mergeCell ref="K43:L43"/>
    <mergeCell ref="M43:P44"/>
    <mergeCell ref="R43:S44"/>
    <mergeCell ref="G44:I44"/>
    <mergeCell ref="K44:L44"/>
    <mergeCell ref="G39:I39"/>
    <mergeCell ref="K39:L39"/>
    <mergeCell ref="G41:I41"/>
    <mergeCell ref="K41:L41"/>
    <mergeCell ref="M41:P42"/>
    <mergeCell ref="R41:S42"/>
    <mergeCell ref="B56:C56"/>
    <mergeCell ref="D56:E56"/>
    <mergeCell ref="B47:I47"/>
    <mergeCell ref="K47:N47"/>
    <mergeCell ref="Q47:S47"/>
    <mergeCell ref="K52:S54"/>
    <mergeCell ref="B55:C55"/>
    <mergeCell ref="D55:E55"/>
    <mergeCell ref="K55:P55"/>
    <mergeCell ref="Q55:S55"/>
    <mergeCell ref="B54:C54"/>
    <mergeCell ref="D54:E54"/>
    <mergeCell ref="B53:C53"/>
    <mergeCell ref="D53:E53"/>
  </mergeCells>
  <phoneticPr fontId="5"/>
  <dataValidations count="2">
    <dataValidation type="list" allowBlank="1" showInputMessage="1" showErrorMessage="1" sqref="D1" xr:uid="{2D18CCED-3F79-4D57-B334-5237233AA014}">
      <formula1>"令和７,令和６,令和５,令和４,令和３,令和２"</formula1>
    </dataValidation>
    <dataValidation type="list" allowBlank="1" showInputMessage="1" showErrorMessage="1" sqref="J13:J44 F13:F44" xr:uid="{4FD69865-1538-430C-BF92-C4B94B3CE092}">
      <formula1>"□,☑"</formula1>
    </dataValidation>
  </dataValidations>
  <pageMargins left="0.11811023622047245" right="0" top="0.19685039370078741" bottom="0.23622047244094491" header="0.11811023622047245" footer="0"/>
  <pageSetup paperSize="9" scale="9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1E03-12AF-49D5-9797-A10B5661551B}">
  <dimension ref="A1:Y57"/>
  <sheetViews>
    <sheetView tabSelected="1" topLeftCell="A7" zoomScale="68" zoomScaleNormal="68" workbookViewId="0">
      <selection activeCell="N45" sqref="N45:P45"/>
    </sheetView>
  </sheetViews>
  <sheetFormatPr defaultColWidth="9" defaultRowHeight="14" x14ac:dyDescent="0.55000000000000004"/>
  <cols>
    <col min="1" max="1" width="2.6640625" style="1" customWidth="1"/>
    <col min="2" max="2" width="7.08203125" style="1" customWidth="1"/>
    <col min="3" max="3" width="9.08203125" style="1" customWidth="1"/>
    <col min="4" max="4" width="12.6640625" style="1" customWidth="1"/>
    <col min="5" max="5" width="5.75" style="1" customWidth="1"/>
    <col min="6" max="6" width="3" style="2" customWidth="1"/>
    <col min="7" max="7" width="2.9140625" style="1" customWidth="1"/>
    <col min="8" max="8" width="3.33203125" style="1" customWidth="1"/>
    <col min="9" max="9" width="1.75" style="1" customWidth="1"/>
    <col min="10" max="10" width="3" style="2" customWidth="1"/>
    <col min="11" max="11" width="8.08203125" style="1" customWidth="1"/>
    <col min="12" max="12" width="2.6640625" style="1" customWidth="1"/>
    <col min="13" max="13" width="3" style="1" customWidth="1"/>
    <col min="14" max="14" width="5.33203125" style="1" customWidth="1"/>
    <col min="15" max="15" width="2.6640625" style="1" customWidth="1"/>
    <col min="16" max="16" width="3" style="1" customWidth="1"/>
    <col min="17" max="17" width="2.25" style="1" customWidth="1"/>
    <col min="18" max="18" width="3" style="1" customWidth="1"/>
    <col min="19" max="19" width="10.4140625" style="1" customWidth="1"/>
    <col min="20" max="20" width="2.25" style="1" customWidth="1"/>
    <col min="21" max="21" width="3.9140625" style="1" customWidth="1"/>
    <col min="22" max="22" width="20.6640625" style="129" customWidth="1"/>
    <col min="23" max="16384" width="9" style="1"/>
  </cols>
  <sheetData>
    <row r="1" spans="1:25" ht="24" customHeight="1" x14ac:dyDescent="0.55000000000000004">
      <c r="A1" s="3" t="s">
        <v>1</v>
      </c>
      <c r="B1" s="3"/>
      <c r="C1" s="3"/>
      <c r="D1" s="4" t="s">
        <v>82</v>
      </c>
      <c r="E1" s="3" t="s">
        <v>2</v>
      </c>
      <c r="F1" s="3"/>
      <c r="G1" s="3"/>
      <c r="H1" s="3"/>
      <c r="I1" s="3"/>
      <c r="J1" s="3"/>
      <c r="K1" s="3"/>
      <c r="L1" s="3"/>
      <c r="M1" s="3"/>
      <c r="N1" s="3"/>
      <c r="O1" s="3"/>
      <c r="P1" s="3"/>
      <c r="Q1" s="3"/>
      <c r="R1" s="3"/>
      <c r="S1" s="3"/>
      <c r="T1" s="3"/>
      <c r="U1" s="3"/>
    </row>
    <row r="2" spans="1:25" ht="15" customHeight="1" x14ac:dyDescent="0.55000000000000004">
      <c r="A2" s="198" t="s">
        <v>59</v>
      </c>
      <c r="B2" s="198"/>
      <c r="C2" s="198"/>
      <c r="D2" s="198"/>
      <c r="E2" s="198"/>
      <c r="F2" s="198"/>
      <c r="G2" s="198"/>
      <c r="H2" s="198"/>
      <c r="I2" s="198"/>
      <c r="J2" s="198"/>
      <c r="K2" s="198"/>
      <c r="L2" s="198"/>
      <c r="M2" s="198"/>
      <c r="N2" s="198"/>
      <c r="O2" s="198"/>
      <c r="P2" s="198"/>
      <c r="Q2" s="198"/>
      <c r="R2" s="198"/>
      <c r="S2" s="198"/>
      <c r="T2" s="198"/>
      <c r="U2" s="198"/>
    </row>
    <row r="3" spans="1:25" ht="27" customHeight="1" x14ac:dyDescent="0.25">
      <c r="B3" s="5" t="s">
        <v>3</v>
      </c>
      <c r="C3" s="199"/>
      <c r="D3" s="199"/>
      <c r="E3" s="199"/>
      <c r="F3" s="199"/>
      <c r="G3" s="199"/>
      <c r="H3" s="199"/>
      <c r="I3" s="6"/>
      <c r="K3" s="7" t="s">
        <v>5</v>
      </c>
      <c r="L3" s="8"/>
      <c r="M3" s="200"/>
      <c r="N3" s="200"/>
      <c r="O3" s="200"/>
      <c r="P3" s="200"/>
      <c r="Q3" s="200"/>
      <c r="R3" s="200"/>
      <c r="S3" s="200"/>
      <c r="T3" s="200"/>
    </row>
    <row r="4" spans="1:25" ht="9" customHeight="1" x14ac:dyDescent="0.55000000000000004">
      <c r="A4" s="9"/>
      <c r="B4" s="9"/>
      <c r="C4" s="9"/>
    </row>
    <row r="5" spans="1:25" ht="20.25" customHeight="1" thickBot="1" x14ac:dyDescent="0.6">
      <c r="A5" s="9"/>
      <c r="B5" s="10" t="s">
        <v>6</v>
      </c>
    </row>
    <row r="6" spans="1:25" ht="13.65" customHeight="1" x14ac:dyDescent="0.55000000000000004">
      <c r="A6" s="9"/>
      <c r="B6" s="201" t="s">
        <v>60</v>
      </c>
      <c r="C6" s="201"/>
      <c r="D6" s="201"/>
      <c r="E6" s="201"/>
      <c r="F6" s="201"/>
      <c r="G6" s="201"/>
      <c r="H6" s="202"/>
      <c r="I6" s="203" t="s">
        <v>61</v>
      </c>
      <c r="J6" s="204"/>
      <c r="K6" s="204"/>
      <c r="L6" s="205"/>
      <c r="M6" s="225" t="s">
        <v>7</v>
      </c>
      <c r="N6" s="204" t="s">
        <v>62</v>
      </c>
      <c r="O6" s="204"/>
      <c r="P6" s="204"/>
      <c r="Q6" s="205"/>
      <c r="R6" s="225" t="s">
        <v>8</v>
      </c>
      <c r="S6" s="209" t="s">
        <v>63</v>
      </c>
      <c r="T6" s="210"/>
      <c r="V6" s="236" t="s">
        <v>70</v>
      </c>
    </row>
    <row r="7" spans="1:25" ht="17.25" customHeight="1" thickBot="1" x14ac:dyDescent="0.6">
      <c r="A7" s="9"/>
      <c r="B7" s="213" t="s">
        <v>64</v>
      </c>
      <c r="C7" s="213"/>
      <c r="D7" s="213"/>
      <c r="E7" s="213"/>
      <c r="F7" s="213"/>
      <c r="G7" s="213"/>
      <c r="H7" s="214"/>
      <c r="I7" s="206"/>
      <c r="J7" s="207"/>
      <c r="K7" s="207"/>
      <c r="L7" s="208"/>
      <c r="M7" s="226"/>
      <c r="N7" s="207"/>
      <c r="O7" s="207"/>
      <c r="P7" s="207"/>
      <c r="Q7" s="208"/>
      <c r="R7" s="226"/>
      <c r="S7" s="211"/>
      <c r="T7" s="212"/>
      <c r="V7" s="237"/>
    </row>
    <row r="8" spans="1:25" ht="11.25" customHeight="1" x14ac:dyDescent="0.55000000000000004">
      <c r="A8" s="9"/>
      <c r="B8" s="213"/>
      <c r="C8" s="213"/>
      <c r="D8" s="213"/>
      <c r="E8" s="213"/>
      <c r="F8" s="213"/>
      <c r="G8" s="213"/>
      <c r="H8" s="214"/>
      <c r="I8" s="165"/>
      <c r="J8" s="166"/>
      <c r="K8" s="166"/>
      <c r="L8" s="184" t="s">
        <v>9</v>
      </c>
      <c r="M8" s="194" t="s">
        <v>10</v>
      </c>
      <c r="N8" s="196"/>
      <c r="O8" s="196"/>
      <c r="P8" s="196"/>
      <c r="Q8" s="184" t="s">
        <v>9</v>
      </c>
      <c r="R8" s="194" t="s">
        <v>11</v>
      </c>
      <c r="S8" s="238">
        <f>IF(AND(N8&gt;=V8,N8-V8&gt;=0),V8,N8)</f>
        <v>0</v>
      </c>
      <c r="T8" s="184" t="s">
        <v>9</v>
      </c>
      <c r="U8" s="233" t="s">
        <v>65</v>
      </c>
      <c r="V8" s="242"/>
    </row>
    <row r="9" spans="1:25" ht="16.5" customHeight="1" thickBot="1" x14ac:dyDescent="0.6">
      <c r="A9" s="9"/>
      <c r="B9" s="9"/>
      <c r="C9" s="186"/>
      <c r="D9" s="186"/>
      <c r="E9" s="186"/>
      <c r="F9" s="186"/>
      <c r="G9" s="186"/>
      <c r="H9" s="187"/>
      <c r="I9" s="176"/>
      <c r="J9" s="177"/>
      <c r="K9" s="177"/>
      <c r="L9" s="185"/>
      <c r="M9" s="195"/>
      <c r="N9" s="197"/>
      <c r="O9" s="197"/>
      <c r="P9" s="197"/>
      <c r="Q9" s="185"/>
      <c r="R9" s="195"/>
      <c r="S9" s="239"/>
      <c r="T9" s="185"/>
      <c r="U9" s="233"/>
      <c r="V9" s="243"/>
      <c r="X9" s="51"/>
    </row>
    <row r="10" spans="1:25" ht="13.65" customHeight="1" x14ac:dyDescent="0.55000000000000004">
      <c r="A10" s="9"/>
      <c r="B10" s="9"/>
      <c r="C10" s="9"/>
      <c r="U10" s="233"/>
    </row>
    <row r="11" spans="1:25" ht="19.5" customHeight="1" thickBot="1" x14ac:dyDescent="0.6">
      <c r="A11" s="9"/>
      <c r="B11" s="10" t="s">
        <v>12</v>
      </c>
      <c r="C11" s="10"/>
      <c r="D11" s="10"/>
      <c r="E11" s="11"/>
      <c r="F11" s="188" t="s">
        <v>66</v>
      </c>
      <c r="G11" s="188"/>
      <c r="H11" s="188"/>
      <c r="I11" s="188"/>
      <c r="J11" s="188"/>
      <c r="K11" s="188"/>
      <c r="L11" s="188"/>
      <c r="M11" s="188"/>
      <c r="N11" s="188"/>
      <c r="O11" s="188"/>
      <c r="P11" s="188"/>
      <c r="Q11" s="188"/>
      <c r="R11" s="188"/>
      <c r="S11" s="189"/>
      <c r="T11" s="12"/>
      <c r="U11" s="233"/>
    </row>
    <row r="12" spans="1:25" ht="30" customHeight="1" thickBot="1" x14ac:dyDescent="0.6">
      <c r="B12" s="134" t="s">
        <v>13</v>
      </c>
      <c r="C12" s="190"/>
      <c r="D12" s="134" t="s">
        <v>14</v>
      </c>
      <c r="E12" s="190"/>
      <c r="F12" s="134" t="s">
        <v>15</v>
      </c>
      <c r="G12" s="191"/>
      <c r="H12" s="191"/>
      <c r="I12" s="191"/>
      <c r="J12" s="191"/>
      <c r="K12" s="191"/>
      <c r="L12" s="190"/>
      <c r="M12" s="44" t="s">
        <v>16</v>
      </c>
      <c r="N12" s="191" t="s">
        <v>17</v>
      </c>
      <c r="O12" s="191"/>
      <c r="P12" s="191"/>
      <c r="Q12" s="190"/>
      <c r="R12" s="44" t="s">
        <v>18</v>
      </c>
      <c r="S12" s="192" t="s">
        <v>19</v>
      </c>
      <c r="T12" s="193"/>
      <c r="U12" s="233"/>
      <c r="V12" s="130" t="s">
        <v>71</v>
      </c>
      <c r="W12" s="13"/>
    </row>
    <row r="13" spans="1:25" ht="12" customHeight="1" x14ac:dyDescent="0.55000000000000004">
      <c r="A13" s="14"/>
      <c r="B13" s="181"/>
      <c r="C13" s="181"/>
      <c r="D13" s="158"/>
      <c r="E13" s="159"/>
      <c r="F13" s="45" t="s">
        <v>0</v>
      </c>
      <c r="G13" s="162" t="s">
        <v>22</v>
      </c>
      <c r="H13" s="162"/>
      <c r="I13" s="162"/>
      <c r="J13" s="46" t="s">
        <v>0</v>
      </c>
      <c r="K13" s="163" t="s">
        <v>23</v>
      </c>
      <c r="L13" s="164"/>
      <c r="M13" s="165"/>
      <c r="N13" s="166"/>
      <c r="O13" s="166"/>
      <c r="P13" s="166"/>
      <c r="Q13" s="184" t="s">
        <v>9</v>
      </c>
      <c r="R13" s="244">
        <f>IF(AND(M13&gt;=V13,M13-V13&gt;=0),V13,M13)</f>
        <v>0</v>
      </c>
      <c r="S13" s="245"/>
      <c r="T13" s="234" t="s">
        <v>9</v>
      </c>
      <c r="U13" s="233"/>
      <c r="V13" s="240"/>
    </row>
    <row r="14" spans="1:25" ht="12" customHeight="1" thickBot="1" x14ac:dyDescent="0.6">
      <c r="A14" s="14"/>
      <c r="B14" s="181"/>
      <c r="C14" s="181"/>
      <c r="D14" s="182"/>
      <c r="E14" s="183"/>
      <c r="F14" s="15" t="s">
        <v>0</v>
      </c>
      <c r="G14" s="178" t="s">
        <v>24</v>
      </c>
      <c r="H14" s="178"/>
      <c r="I14" s="178"/>
      <c r="J14" s="16" t="s">
        <v>0</v>
      </c>
      <c r="K14" s="179" t="s">
        <v>25</v>
      </c>
      <c r="L14" s="180"/>
      <c r="M14" s="176"/>
      <c r="N14" s="177"/>
      <c r="O14" s="177"/>
      <c r="P14" s="177"/>
      <c r="Q14" s="185"/>
      <c r="R14" s="246"/>
      <c r="S14" s="247"/>
      <c r="T14" s="235"/>
      <c r="U14" s="233"/>
      <c r="V14" s="241"/>
      <c r="Y14" s="17"/>
    </row>
    <row r="15" spans="1:25" ht="12" customHeight="1" x14ac:dyDescent="0.55000000000000004">
      <c r="B15" s="181"/>
      <c r="C15" s="181"/>
      <c r="D15" s="158"/>
      <c r="E15" s="159"/>
      <c r="F15" s="18" t="s">
        <v>28</v>
      </c>
      <c r="G15" s="162" t="s">
        <v>22</v>
      </c>
      <c r="H15" s="162"/>
      <c r="I15" s="162"/>
      <c r="J15" s="19" t="s">
        <v>0</v>
      </c>
      <c r="K15" s="163" t="s">
        <v>29</v>
      </c>
      <c r="L15" s="164"/>
      <c r="M15" s="165"/>
      <c r="N15" s="166"/>
      <c r="O15" s="166"/>
      <c r="P15" s="166"/>
      <c r="Q15" s="20"/>
      <c r="R15" s="244">
        <f t="shared" ref="R15" si="0">IF(AND(M15&gt;=V15,M15-V15&gt;=0),V15,M15)</f>
        <v>0</v>
      </c>
      <c r="S15" s="245"/>
      <c r="T15" s="21"/>
      <c r="U15" s="233"/>
      <c r="V15" s="240"/>
    </row>
    <row r="16" spans="1:25" ht="12" customHeight="1" thickBot="1" x14ac:dyDescent="0.6">
      <c r="B16" s="181"/>
      <c r="C16" s="181"/>
      <c r="D16" s="182"/>
      <c r="E16" s="183"/>
      <c r="F16" s="15" t="s">
        <v>0</v>
      </c>
      <c r="G16" s="178" t="s">
        <v>24</v>
      </c>
      <c r="H16" s="178"/>
      <c r="I16" s="178"/>
      <c r="J16" s="16" t="s">
        <v>28</v>
      </c>
      <c r="K16" s="179" t="s">
        <v>25</v>
      </c>
      <c r="L16" s="180"/>
      <c r="M16" s="176"/>
      <c r="N16" s="177"/>
      <c r="O16" s="177"/>
      <c r="P16" s="177"/>
      <c r="Q16" s="22"/>
      <c r="R16" s="246"/>
      <c r="S16" s="247"/>
      <c r="T16" s="47"/>
      <c r="U16" s="233"/>
      <c r="V16" s="241"/>
    </row>
    <row r="17" spans="1:22" ht="12" customHeight="1" x14ac:dyDescent="0.55000000000000004">
      <c r="B17" s="181"/>
      <c r="C17" s="181"/>
      <c r="D17" s="158"/>
      <c r="E17" s="159"/>
      <c r="F17" s="18" t="s">
        <v>28</v>
      </c>
      <c r="G17" s="162" t="s">
        <v>22</v>
      </c>
      <c r="H17" s="162"/>
      <c r="I17" s="162"/>
      <c r="J17" s="19" t="s">
        <v>28</v>
      </c>
      <c r="K17" s="163" t="s">
        <v>29</v>
      </c>
      <c r="L17" s="164"/>
      <c r="M17" s="165"/>
      <c r="N17" s="166"/>
      <c r="O17" s="166"/>
      <c r="P17" s="166"/>
      <c r="Q17" s="20"/>
      <c r="R17" s="244">
        <f t="shared" ref="R17" si="1">IF(AND(M17&gt;=V17,M17-V17&gt;=0),V17,M17)</f>
        <v>0</v>
      </c>
      <c r="S17" s="245"/>
      <c r="T17" s="21"/>
      <c r="U17" s="233"/>
      <c r="V17" s="240"/>
    </row>
    <row r="18" spans="1:22" ht="12" customHeight="1" thickBot="1" x14ac:dyDescent="0.6">
      <c r="B18" s="181"/>
      <c r="C18" s="181"/>
      <c r="D18" s="182"/>
      <c r="E18" s="183"/>
      <c r="F18" s="15" t="s">
        <v>28</v>
      </c>
      <c r="G18" s="178" t="s">
        <v>24</v>
      </c>
      <c r="H18" s="178"/>
      <c r="I18" s="178"/>
      <c r="J18" s="16" t="s">
        <v>28</v>
      </c>
      <c r="K18" s="179" t="s">
        <v>25</v>
      </c>
      <c r="L18" s="180"/>
      <c r="M18" s="176"/>
      <c r="N18" s="177"/>
      <c r="O18" s="177"/>
      <c r="P18" s="177"/>
      <c r="Q18" s="22"/>
      <c r="R18" s="246"/>
      <c r="S18" s="247"/>
      <c r="T18" s="47"/>
      <c r="U18" s="233"/>
      <c r="V18" s="241"/>
    </row>
    <row r="19" spans="1:22" ht="12" customHeight="1" x14ac:dyDescent="0.55000000000000004">
      <c r="B19" s="181"/>
      <c r="C19" s="181"/>
      <c r="D19" s="158"/>
      <c r="E19" s="159"/>
      <c r="F19" s="18" t="s">
        <v>28</v>
      </c>
      <c r="G19" s="162" t="s">
        <v>22</v>
      </c>
      <c r="H19" s="162"/>
      <c r="I19" s="162"/>
      <c r="J19" s="19" t="s">
        <v>28</v>
      </c>
      <c r="K19" s="163" t="s">
        <v>29</v>
      </c>
      <c r="L19" s="164"/>
      <c r="M19" s="165"/>
      <c r="N19" s="166"/>
      <c r="O19" s="166"/>
      <c r="P19" s="166"/>
      <c r="Q19" s="20"/>
      <c r="R19" s="244">
        <f t="shared" ref="R19" si="2">IF(AND(M19&gt;=V19,M19-V19&gt;=0),V19,M19)</f>
        <v>0</v>
      </c>
      <c r="S19" s="245"/>
      <c r="T19" s="21"/>
      <c r="U19" s="233"/>
      <c r="V19" s="240"/>
    </row>
    <row r="20" spans="1:22" ht="12" customHeight="1" thickBot="1" x14ac:dyDescent="0.6">
      <c r="B20" s="181"/>
      <c r="C20" s="181"/>
      <c r="D20" s="182"/>
      <c r="E20" s="183"/>
      <c r="F20" s="15" t="s">
        <v>28</v>
      </c>
      <c r="G20" s="178" t="s">
        <v>24</v>
      </c>
      <c r="H20" s="178"/>
      <c r="I20" s="178"/>
      <c r="J20" s="16" t="s">
        <v>0</v>
      </c>
      <c r="K20" s="179" t="s">
        <v>25</v>
      </c>
      <c r="L20" s="180"/>
      <c r="M20" s="176"/>
      <c r="N20" s="177"/>
      <c r="O20" s="177"/>
      <c r="P20" s="177"/>
      <c r="Q20" s="22"/>
      <c r="R20" s="246"/>
      <c r="S20" s="247"/>
      <c r="T20" s="47"/>
      <c r="U20" s="233"/>
      <c r="V20" s="241"/>
    </row>
    <row r="21" spans="1:22" ht="12" customHeight="1" x14ac:dyDescent="0.55000000000000004">
      <c r="B21" s="181"/>
      <c r="C21" s="181"/>
      <c r="D21" s="158"/>
      <c r="E21" s="159"/>
      <c r="F21" s="18" t="s">
        <v>0</v>
      </c>
      <c r="G21" s="162" t="s">
        <v>22</v>
      </c>
      <c r="H21" s="162"/>
      <c r="I21" s="162"/>
      <c r="J21" s="19" t="s">
        <v>28</v>
      </c>
      <c r="K21" s="163" t="s">
        <v>29</v>
      </c>
      <c r="L21" s="164"/>
      <c r="M21" s="165"/>
      <c r="N21" s="166"/>
      <c r="O21" s="166"/>
      <c r="P21" s="166"/>
      <c r="Q21" s="20"/>
      <c r="R21" s="244">
        <f t="shared" ref="R21" si="3">IF(AND(M21&gt;=V21,M21-V21&gt;=0),V21,M21)</f>
        <v>0</v>
      </c>
      <c r="S21" s="245"/>
      <c r="T21" s="21"/>
      <c r="U21" s="233"/>
      <c r="V21" s="240"/>
    </row>
    <row r="22" spans="1:22" ht="12" customHeight="1" thickBot="1" x14ac:dyDescent="0.6">
      <c r="B22" s="181"/>
      <c r="C22" s="181"/>
      <c r="D22" s="182"/>
      <c r="E22" s="183"/>
      <c r="F22" s="15" t="s">
        <v>28</v>
      </c>
      <c r="G22" s="178" t="s">
        <v>24</v>
      </c>
      <c r="H22" s="178"/>
      <c r="I22" s="178"/>
      <c r="J22" s="16" t="s">
        <v>28</v>
      </c>
      <c r="K22" s="179" t="s">
        <v>25</v>
      </c>
      <c r="L22" s="180"/>
      <c r="M22" s="176"/>
      <c r="N22" s="177"/>
      <c r="O22" s="177"/>
      <c r="P22" s="177"/>
      <c r="Q22" s="22"/>
      <c r="R22" s="246"/>
      <c r="S22" s="247"/>
      <c r="T22" s="47"/>
      <c r="U22" s="233"/>
      <c r="V22" s="241"/>
    </row>
    <row r="23" spans="1:22" ht="12" customHeight="1" x14ac:dyDescent="0.55000000000000004">
      <c r="B23" s="181"/>
      <c r="C23" s="181"/>
      <c r="D23" s="158"/>
      <c r="E23" s="159"/>
      <c r="F23" s="18" t="s">
        <v>0</v>
      </c>
      <c r="G23" s="162" t="s">
        <v>22</v>
      </c>
      <c r="H23" s="162"/>
      <c r="I23" s="162"/>
      <c r="J23" s="19" t="s">
        <v>28</v>
      </c>
      <c r="K23" s="163" t="s">
        <v>29</v>
      </c>
      <c r="L23" s="164"/>
      <c r="M23" s="165"/>
      <c r="N23" s="166"/>
      <c r="O23" s="166"/>
      <c r="P23" s="166"/>
      <c r="Q23" s="20"/>
      <c r="R23" s="244">
        <f t="shared" ref="R23" si="4">IF(AND(M23&gt;=V23,M23-V23&gt;=0),V23,M23)</f>
        <v>0</v>
      </c>
      <c r="S23" s="245"/>
      <c r="T23" s="21"/>
      <c r="U23" s="233"/>
      <c r="V23" s="240"/>
    </row>
    <row r="24" spans="1:22" ht="12" customHeight="1" thickBot="1" x14ac:dyDescent="0.6">
      <c r="B24" s="181"/>
      <c r="C24" s="181"/>
      <c r="D24" s="182"/>
      <c r="E24" s="183"/>
      <c r="F24" s="15" t="s">
        <v>0</v>
      </c>
      <c r="G24" s="178" t="s">
        <v>24</v>
      </c>
      <c r="H24" s="178"/>
      <c r="I24" s="178"/>
      <c r="J24" s="16" t="s">
        <v>28</v>
      </c>
      <c r="K24" s="179" t="s">
        <v>25</v>
      </c>
      <c r="L24" s="180"/>
      <c r="M24" s="176"/>
      <c r="N24" s="177"/>
      <c r="O24" s="177"/>
      <c r="P24" s="177"/>
      <c r="Q24" s="22"/>
      <c r="R24" s="246"/>
      <c r="S24" s="247"/>
      <c r="T24" s="47"/>
      <c r="U24" s="233"/>
      <c r="V24" s="241"/>
    </row>
    <row r="25" spans="1:22" ht="12" customHeight="1" x14ac:dyDescent="0.55000000000000004">
      <c r="B25" s="181"/>
      <c r="C25" s="181"/>
      <c r="D25" s="158"/>
      <c r="E25" s="159"/>
      <c r="F25" s="18" t="s">
        <v>0</v>
      </c>
      <c r="G25" s="162" t="s">
        <v>22</v>
      </c>
      <c r="H25" s="162"/>
      <c r="I25" s="162"/>
      <c r="J25" s="19" t="s">
        <v>28</v>
      </c>
      <c r="K25" s="163" t="s">
        <v>29</v>
      </c>
      <c r="L25" s="164"/>
      <c r="M25" s="165"/>
      <c r="N25" s="166"/>
      <c r="O25" s="166"/>
      <c r="P25" s="166"/>
      <c r="Q25" s="20"/>
      <c r="R25" s="244">
        <f t="shared" ref="R25" si="5">IF(AND(M25&gt;=V25,M25-V25&gt;=0),V25,M25)</f>
        <v>0</v>
      </c>
      <c r="S25" s="245"/>
      <c r="T25" s="21"/>
      <c r="U25" s="233"/>
      <c r="V25" s="240"/>
    </row>
    <row r="26" spans="1:22" ht="12" customHeight="1" thickBot="1" x14ac:dyDescent="0.6">
      <c r="B26" s="181"/>
      <c r="C26" s="181"/>
      <c r="D26" s="182"/>
      <c r="E26" s="183"/>
      <c r="F26" s="15" t="s">
        <v>0</v>
      </c>
      <c r="G26" s="178" t="s">
        <v>24</v>
      </c>
      <c r="H26" s="178"/>
      <c r="I26" s="178"/>
      <c r="J26" s="16" t="s">
        <v>28</v>
      </c>
      <c r="K26" s="179" t="s">
        <v>25</v>
      </c>
      <c r="L26" s="180"/>
      <c r="M26" s="176"/>
      <c r="N26" s="177"/>
      <c r="O26" s="177"/>
      <c r="P26" s="177"/>
      <c r="Q26" s="22"/>
      <c r="R26" s="246"/>
      <c r="S26" s="247"/>
      <c r="T26" s="47"/>
      <c r="U26" s="233"/>
      <c r="V26" s="241"/>
    </row>
    <row r="27" spans="1:22" ht="12" customHeight="1" x14ac:dyDescent="0.55000000000000004">
      <c r="B27" s="181"/>
      <c r="C27" s="181"/>
      <c r="D27" s="158"/>
      <c r="E27" s="159"/>
      <c r="F27" s="18" t="s">
        <v>0</v>
      </c>
      <c r="G27" s="162" t="s">
        <v>22</v>
      </c>
      <c r="H27" s="162"/>
      <c r="I27" s="162"/>
      <c r="J27" s="19" t="s">
        <v>28</v>
      </c>
      <c r="K27" s="163" t="s">
        <v>29</v>
      </c>
      <c r="L27" s="164"/>
      <c r="M27" s="165"/>
      <c r="N27" s="166"/>
      <c r="O27" s="166"/>
      <c r="P27" s="166"/>
      <c r="Q27" s="20"/>
      <c r="R27" s="244">
        <f t="shared" ref="R27" si="6">IF(AND(M27&gt;=V27,M27-V27&gt;=0),V27,M27)</f>
        <v>0</v>
      </c>
      <c r="S27" s="245"/>
      <c r="T27" s="21"/>
      <c r="U27" s="233"/>
      <c r="V27" s="240"/>
    </row>
    <row r="28" spans="1:22" ht="12" customHeight="1" thickBot="1" x14ac:dyDescent="0.6">
      <c r="B28" s="181"/>
      <c r="C28" s="181"/>
      <c r="D28" s="182"/>
      <c r="E28" s="183"/>
      <c r="F28" s="15" t="s">
        <v>0</v>
      </c>
      <c r="G28" s="178" t="s">
        <v>24</v>
      </c>
      <c r="H28" s="178"/>
      <c r="I28" s="178"/>
      <c r="J28" s="16" t="s">
        <v>28</v>
      </c>
      <c r="K28" s="179" t="s">
        <v>25</v>
      </c>
      <c r="L28" s="180"/>
      <c r="M28" s="176"/>
      <c r="N28" s="177"/>
      <c r="O28" s="177"/>
      <c r="P28" s="177"/>
      <c r="Q28" s="22"/>
      <c r="R28" s="246"/>
      <c r="S28" s="247"/>
      <c r="T28" s="47"/>
      <c r="U28" s="233"/>
      <c r="V28" s="241"/>
    </row>
    <row r="29" spans="1:22" ht="12" customHeight="1" x14ac:dyDescent="0.55000000000000004">
      <c r="A29" s="14"/>
      <c r="B29" s="181"/>
      <c r="C29" s="181"/>
      <c r="D29" s="158"/>
      <c r="E29" s="159"/>
      <c r="F29" s="18" t="s">
        <v>0</v>
      </c>
      <c r="G29" s="162" t="s">
        <v>22</v>
      </c>
      <c r="H29" s="162"/>
      <c r="I29" s="162"/>
      <c r="J29" s="19" t="s">
        <v>28</v>
      </c>
      <c r="K29" s="163" t="s">
        <v>29</v>
      </c>
      <c r="L29" s="164"/>
      <c r="M29" s="165"/>
      <c r="N29" s="166"/>
      <c r="O29" s="166"/>
      <c r="P29" s="166"/>
      <c r="Q29" s="20"/>
      <c r="R29" s="244">
        <f t="shared" ref="R29" si="7">IF(AND(M29&gt;=V29,M29-V29&gt;=0),V29,M29)</f>
        <v>0</v>
      </c>
      <c r="S29" s="245"/>
      <c r="T29" s="21"/>
      <c r="U29" s="233"/>
      <c r="V29" s="240"/>
    </row>
    <row r="30" spans="1:22" ht="12" customHeight="1" thickBot="1" x14ac:dyDescent="0.6">
      <c r="A30" s="14"/>
      <c r="B30" s="181"/>
      <c r="C30" s="181"/>
      <c r="D30" s="182"/>
      <c r="E30" s="183"/>
      <c r="F30" s="15" t="s">
        <v>0</v>
      </c>
      <c r="G30" s="178" t="s">
        <v>24</v>
      </c>
      <c r="H30" s="178"/>
      <c r="I30" s="178"/>
      <c r="J30" s="16" t="s">
        <v>28</v>
      </c>
      <c r="K30" s="179" t="s">
        <v>25</v>
      </c>
      <c r="L30" s="180"/>
      <c r="M30" s="176"/>
      <c r="N30" s="177"/>
      <c r="O30" s="177"/>
      <c r="P30" s="177"/>
      <c r="Q30" s="22"/>
      <c r="R30" s="246"/>
      <c r="S30" s="247"/>
      <c r="T30" s="47"/>
      <c r="U30" s="233"/>
      <c r="V30" s="241"/>
    </row>
    <row r="31" spans="1:22" ht="12" customHeight="1" x14ac:dyDescent="0.55000000000000004">
      <c r="B31" s="181"/>
      <c r="C31" s="181"/>
      <c r="D31" s="158"/>
      <c r="E31" s="159"/>
      <c r="F31" s="18" t="s">
        <v>0</v>
      </c>
      <c r="G31" s="162" t="s">
        <v>22</v>
      </c>
      <c r="H31" s="162"/>
      <c r="I31" s="162"/>
      <c r="J31" s="19" t="s">
        <v>28</v>
      </c>
      <c r="K31" s="163" t="s">
        <v>29</v>
      </c>
      <c r="L31" s="164"/>
      <c r="M31" s="165"/>
      <c r="N31" s="166"/>
      <c r="O31" s="166"/>
      <c r="P31" s="166"/>
      <c r="Q31" s="20"/>
      <c r="R31" s="244">
        <f t="shared" ref="R31" si="8">IF(AND(M31&gt;=V31,M31-V31&gt;=0),V31,M31)</f>
        <v>0</v>
      </c>
      <c r="S31" s="245"/>
      <c r="T31" s="21"/>
      <c r="U31" s="233"/>
      <c r="V31" s="240"/>
    </row>
    <row r="32" spans="1:22" ht="12" customHeight="1" thickBot="1" x14ac:dyDescent="0.6">
      <c r="B32" s="181"/>
      <c r="C32" s="181"/>
      <c r="D32" s="182"/>
      <c r="E32" s="183"/>
      <c r="F32" s="15" t="s">
        <v>28</v>
      </c>
      <c r="G32" s="178" t="s">
        <v>24</v>
      </c>
      <c r="H32" s="178"/>
      <c r="I32" s="178"/>
      <c r="J32" s="16" t="s">
        <v>28</v>
      </c>
      <c r="K32" s="179" t="s">
        <v>25</v>
      </c>
      <c r="L32" s="180"/>
      <c r="M32" s="176"/>
      <c r="N32" s="177"/>
      <c r="O32" s="177"/>
      <c r="P32" s="177"/>
      <c r="Q32" s="22"/>
      <c r="R32" s="246"/>
      <c r="S32" s="247"/>
      <c r="T32" s="47"/>
      <c r="U32" s="233"/>
      <c r="V32" s="241"/>
    </row>
    <row r="33" spans="2:22" ht="12" customHeight="1" x14ac:dyDescent="0.55000000000000004">
      <c r="B33" s="181"/>
      <c r="C33" s="181"/>
      <c r="D33" s="158"/>
      <c r="E33" s="159"/>
      <c r="F33" s="18" t="s">
        <v>28</v>
      </c>
      <c r="G33" s="162" t="s">
        <v>22</v>
      </c>
      <c r="H33" s="162"/>
      <c r="I33" s="162"/>
      <c r="J33" s="19" t="s">
        <v>28</v>
      </c>
      <c r="K33" s="163" t="s">
        <v>29</v>
      </c>
      <c r="L33" s="164"/>
      <c r="M33" s="165"/>
      <c r="N33" s="166"/>
      <c r="O33" s="166"/>
      <c r="P33" s="166"/>
      <c r="Q33" s="20"/>
      <c r="R33" s="244">
        <f t="shared" ref="R33" si="9">IF(AND(M33&gt;=V33,M33-V33&gt;=0),V33,M33)</f>
        <v>0</v>
      </c>
      <c r="S33" s="245"/>
      <c r="T33" s="21"/>
      <c r="U33" s="233"/>
      <c r="V33" s="240"/>
    </row>
    <row r="34" spans="2:22" ht="12" customHeight="1" thickBot="1" x14ac:dyDescent="0.6">
      <c r="B34" s="181"/>
      <c r="C34" s="181"/>
      <c r="D34" s="182"/>
      <c r="E34" s="183"/>
      <c r="F34" s="15" t="s">
        <v>28</v>
      </c>
      <c r="G34" s="178" t="s">
        <v>24</v>
      </c>
      <c r="H34" s="178"/>
      <c r="I34" s="178"/>
      <c r="J34" s="16" t="s">
        <v>28</v>
      </c>
      <c r="K34" s="179" t="s">
        <v>25</v>
      </c>
      <c r="L34" s="180"/>
      <c r="M34" s="176"/>
      <c r="N34" s="177"/>
      <c r="O34" s="177"/>
      <c r="P34" s="177"/>
      <c r="Q34" s="22"/>
      <c r="R34" s="246"/>
      <c r="S34" s="247"/>
      <c r="T34" s="47"/>
      <c r="U34" s="233"/>
      <c r="V34" s="241"/>
    </row>
    <row r="35" spans="2:22" ht="12" customHeight="1" x14ac:dyDescent="0.55000000000000004">
      <c r="B35" s="181"/>
      <c r="C35" s="181"/>
      <c r="D35" s="158"/>
      <c r="E35" s="159"/>
      <c r="F35" s="18" t="s">
        <v>28</v>
      </c>
      <c r="G35" s="162" t="s">
        <v>22</v>
      </c>
      <c r="H35" s="162"/>
      <c r="I35" s="162"/>
      <c r="J35" s="19" t="s">
        <v>28</v>
      </c>
      <c r="K35" s="163" t="s">
        <v>29</v>
      </c>
      <c r="L35" s="164"/>
      <c r="M35" s="165"/>
      <c r="N35" s="166"/>
      <c r="O35" s="166"/>
      <c r="P35" s="166"/>
      <c r="Q35" s="20"/>
      <c r="R35" s="244">
        <f t="shared" ref="R35" si="10">IF(AND(M35&gt;=V35,M35-V35&gt;=0),V35,M35)</f>
        <v>0</v>
      </c>
      <c r="S35" s="245"/>
      <c r="T35" s="21"/>
      <c r="U35" s="233"/>
      <c r="V35" s="240"/>
    </row>
    <row r="36" spans="2:22" ht="12" customHeight="1" thickBot="1" x14ac:dyDescent="0.6">
      <c r="B36" s="181"/>
      <c r="C36" s="181"/>
      <c r="D36" s="182"/>
      <c r="E36" s="183"/>
      <c r="F36" s="15" t="s">
        <v>28</v>
      </c>
      <c r="G36" s="178" t="s">
        <v>24</v>
      </c>
      <c r="H36" s="178"/>
      <c r="I36" s="178"/>
      <c r="J36" s="16" t="s">
        <v>28</v>
      </c>
      <c r="K36" s="179" t="s">
        <v>25</v>
      </c>
      <c r="L36" s="180"/>
      <c r="M36" s="176"/>
      <c r="N36" s="177"/>
      <c r="O36" s="177"/>
      <c r="P36" s="177"/>
      <c r="Q36" s="22"/>
      <c r="R36" s="246"/>
      <c r="S36" s="247"/>
      <c r="T36" s="47"/>
      <c r="U36" s="233"/>
      <c r="V36" s="241"/>
    </row>
    <row r="37" spans="2:22" ht="13" x14ac:dyDescent="0.55000000000000004">
      <c r="B37" s="181"/>
      <c r="C37" s="181"/>
      <c r="D37" s="158"/>
      <c r="E37" s="159"/>
      <c r="F37" s="18" t="s">
        <v>0</v>
      </c>
      <c r="G37" s="162" t="s">
        <v>22</v>
      </c>
      <c r="H37" s="162"/>
      <c r="I37" s="162"/>
      <c r="J37" s="19" t="s">
        <v>28</v>
      </c>
      <c r="K37" s="163" t="s">
        <v>29</v>
      </c>
      <c r="L37" s="164"/>
      <c r="M37" s="165"/>
      <c r="N37" s="166"/>
      <c r="O37" s="166"/>
      <c r="P37" s="166"/>
      <c r="Q37" s="20"/>
      <c r="R37" s="244">
        <f t="shared" ref="R37" si="11">IF(AND(M37&gt;=V37,M37-V37&gt;=0),V37,M37)</f>
        <v>0</v>
      </c>
      <c r="S37" s="245"/>
      <c r="T37" s="21"/>
      <c r="U37" s="233"/>
      <c r="V37" s="240"/>
    </row>
    <row r="38" spans="2:22" ht="12" customHeight="1" thickBot="1" x14ac:dyDescent="0.6">
      <c r="B38" s="181"/>
      <c r="C38" s="181"/>
      <c r="D38" s="182"/>
      <c r="E38" s="183"/>
      <c r="F38" s="15" t="s">
        <v>0</v>
      </c>
      <c r="G38" s="178" t="s">
        <v>24</v>
      </c>
      <c r="H38" s="178"/>
      <c r="I38" s="178"/>
      <c r="J38" s="16" t="s">
        <v>28</v>
      </c>
      <c r="K38" s="179" t="s">
        <v>25</v>
      </c>
      <c r="L38" s="180"/>
      <c r="M38" s="176"/>
      <c r="N38" s="177"/>
      <c r="O38" s="177"/>
      <c r="P38" s="177"/>
      <c r="Q38" s="22"/>
      <c r="R38" s="246"/>
      <c r="S38" s="247"/>
      <c r="T38" s="47"/>
      <c r="U38" s="233"/>
      <c r="V38" s="241"/>
    </row>
    <row r="39" spans="2:22" ht="12" customHeight="1" x14ac:dyDescent="0.55000000000000004">
      <c r="B39" s="181"/>
      <c r="C39" s="181"/>
      <c r="D39" s="158"/>
      <c r="E39" s="159"/>
      <c r="F39" s="18" t="s">
        <v>0</v>
      </c>
      <c r="G39" s="162" t="s">
        <v>22</v>
      </c>
      <c r="H39" s="162"/>
      <c r="I39" s="162"/>
      <c r="J39" s="19" t="s">
        <v>28</v>
      </c>
      <c r="K39" s="163" t="s">
        <v>29</v>
      </c>
      <c r="L39" s="164"/>
      <c r="M39" s="165"/>
      <c r="N39" s="166"/>
      <c r="O39" s="166"/>
      <c r="P39" s="166"/>
      <c r="Q39" s="20"/>
      <c r="R39" s="244">
        <f t="shared" ref="R39" si="12">IF(AND(M39&gt;=V39,M39-V39&gt;=0),V39,M39)</f>
        <v>0</v>
      </c>
      <c r="S39" s="245"/>
      <c r="T39" s="21"/>
      <c r="U39" s="233"/>
      <c r="V39" s="240"/>
    </row>
    <row r="40" spans="2:22" ht="12" customHeight="1" thickBot="1" x14ac:dyDescent="0.6">
      <c r="B40" s="181"/>
      <c r="C40" s="181"/>
      <c r="D40" s="182"/>
      <c r="E40" s="183"/>
      <c r="F40" s="15" t="s">
        <v>0</v>
      </c>
      <c r="G40" s="178" t="s">
        <v>24</v>
      </c>
      <c r="H40" s="178"/>
      <c r="I40" s="178"/>
      <c r="J40" s="16" t="s">
        <v>28</v>
      </c>
      <c r="K40" s="179" t="s">
        <v>25</v>
      </c>
      <c r="L40" s="180"/>
      <c r="M40" s="176"/>
      <c r="N40" s="177"/>
      <c r="O40" s="177"/>
      <c r="P40" s="177"/>
      <c r="Q40" s="22"/>
      <c r="R40" s="246"/>
      <c r="S40" s="247"/>
      <c r="T40" s="47"/>
      <c r="U40" s="233"/>
      <c r="V40" s="241"/>
    </row>
    <row r="41" spans="2:22" ht="12" customHeight="1" x14ac:dyDescent="0.55000000000000004">
      <c r="B41" s="181"/>
      <c r="C41" s="181"/>
      <c r="D41" s="158"/>
      <c r="E41" s="159"/>
      <c r="F41" s="18" t="s">
        <v>0</v>
      </c>
      <c r="G41" s="162" t="s">
        <v>22</v>
      </c>
      <c r="H41" s="162"/>
      <c r="I41" s="162"/>
      <c r="J41" s="19" t="s">
        <v>28</v>
      </c>
      <c r="K41" s="163" t="s">
        <v>29</v>
      </c>
      <c r="L41" s="164"/>
      <c r="M41" s="165"/>
      <c r="N41" s="166"/>
      <c r="O41" s="166"/>
      <c r="P41" s="166"/>
      <c r="Q41" s="20"/>
      <c r="R41" s="244">
        <f t="shared" ref="R41" si="13">IF(AND(M41&gt;=V41,M41-V41&gt;=0),V41,M41)</f>
        <v>0</v>
      </c>
      <c r="S41" s="245"/>
      <c r="T41" s="21"/>
      <c r="U41" s="233"/>
      <c r="V41" s="240"/>
    </row>
    <row r="42" spans="2:22" ht="12" customHeight="1" thickBot="1" x14ac:dyDescent="0.6">
      <c r="B42" s="181"/>
      <c r="C42" s="181"/>
      <c r="D42" s="182"/>
      <c r="E42" s="183"/>
      <c r="F42" s="15" t="s">
        <v>28</v>
      </c>
      <c r="G42" s="178" t="s">
        <v>24</v>
      </c>
      <c r="H42" s="178"/>
      <c r="I42" s="178"/>
      <c r="J42" s="16" t="s">
        <v>28</v>
      </c>
      <c r="K42" s="179" t="s">
        <v>25</v>
      </c>
      <c r="L42" s="180"/>
      <c r="M42" s="176"/>
      <c r="N42" s="177"/>
      <c r="O42" s="177"/>
      <c r="P42" s="177"/>
      <c r="Q42" s="22"/>
      <c r="R42" s="246"/>
      <c r="S42" s="247"/>
      <c r="T42" s="47"/>
      <c r="U42" s="233"/>
      <c r="V42" s="241"/>
    </row>
    <row r="43" spans="2:22" ht="12" customHeight="1" x14ac:dyDescent="0.55000000000000004">
      <c r="B43" s="154"/>
      <c r="C43" s="155"/>
      <c r="D43" s="158"/>
      <c r="E43" s="159"/>
      <c r="F43" s="18" t="s">
        <v>28</v>
      </c>
      <c r="G43" s="162" t="s">
        <v>22</v>
      </c>
      <c r="H43" s="162"/>
      <c r="I43" s="162"/>
      <c r="J43" s="19" t="s">
        <v>28</v>
      </c>
      <c r="K43" s="163" t="s">
        <v>29</v>
      </c>
      <c r="L43" s="164"/>
      <c r="M43" s="165"/>
      <c r="N43" s="166"/>
      <c r="O43" s="166"/>
      <c r="P43" s="166"/>
      <c r="Q43" s="20"/>
      <c r="R43" s="244">
        <f t="shared" ref="R43" si="14">IF(AND(M43&gt;=V43,M43-V43&gt;=0),V43,M43)</f>
        <v>0</v>
      </c>
      <c r="S43" s="245"/>
      <c r="T43" s="21"/>
      <c r="U43" s="233"/>
      <c r="V43" s="240"/>
    </row>
    <row r="44" spans="2:22" ht="12" customHeight="1" thickBot="1" x14ac:dyDescent="0.6">
      <c r="B44" s="156"/>
      <c r="C44" s="157"/>
      <c r="D44" s="160"/>
      <c r="E44" s="161"/>
      <c r="F44" s="45" t="s">
        <v>28</v>
      </c>
      <c r="G44" s="173" t="s">
        <v>24</v>
      </c>
      <c r="H44" s="173"/>
      <c r="I44" s="173"/>
      <c r="J44" s="46" t="s">
        <v>28</v>
      </c>
      <c r="K44" s="174" t="s">
        <v>25</v>
      </c>
      <c r="L44" s="175"/>
      <c r="M44" s="167"/>
      <c r="N44" s="168"/>
      <c r="O44" s="168"/>
      <c r="P44" s="168"/>
      <c r="Q44" s="23"/>
      <c r="R44" s="246"/>
      <c r="S44" s="247"/>
      <c r="T44" s="24"/>
      <c r="U44" s="233"/>
      <c r="V44" s="241"/>
    </row>
    <row r="45" spans="2:22" ht="26.5" customHeight="1" thickTop="1" x14ac:dyDescent="0.55000000000000004">
      <c r="B45" s="219" t="s">
        <v>34</v>
      </c>
      <c r="C45" s="220"/>
      <c r="D45" s="220"/>
      <c r="E45" s="220"/>
      <c r="F45" s="220"/>
      <c r="G45" s="220"/>
      <c r="H45" s="220"/>
      <c r="I45" s="220"/>
      <c r="J45" s="220"/>
      <c r="K45" s="220"/>
      <c r="L45" s="221"/>
      <c r="M45" s="48" t="s">
        <v>35</v>
      </c>
      <c r="N45" s="256">
        <f>SUM('明細書 (入力)'!M13:P44,'入力（２ページ目）'!M8:P67,'入力（３ページ目）'!M8:P67)</f>
        <v>0</v>
      </c>
      <c r="O45" s="256"/>
      <c r="P45" s="256"/>
      <c r="Q45" s="25"/>
      <c r="R45" s="49" t="s">
        <v>36</v>
      </c>
      <c r="S45" s="61">
        <f>SUM(S8,R13:S44,'入力（２ページ目）'!R8:S67,'入力（３ページ目）'!R8:S67)</f>
        <v>0</v>
      </c>
      <c r="T45" s="25"/>
      <c r="U45" s="233"/>
    </row>
    <row r="46" spans="2:22" ht="6.75" customHeight="1" x14ac:dyDescent="0.55000000000000004"/>
    <row r="47" spans="2:22" ht="26.5" customHeight="1" x14ac:dyDescent="0.2">
      <c r="B47" s="137" t="s">
        <v>37</v>
      </c>
      <c r="C47" s="138"/>
      <c r="D47" s="138"/>
      <c r="E47" s="138"/>
      <c r="F47" s="138"/>
      <c r="G47" s="138"/>
      <c r="H47" s="138"/>
      <c r="I47" s="139"/>
      <c r="J47" s="26" t="s">
        <v>38</v>
      </c>
      <c r="K47" s="257">
        <f>SUM(N8,N45)</f>
        <v>0</v>
      </c>
      <c r="L47" s="258"/>
      <c r="M47" s="258"/>
      <c r="N47" s="258"/>
      <c r="O47" s="27" t="s">
        <v>9</v>
      </c>
      <c r="P47" s="28" t="s">
        <v>39</v>
      </c>
      <c r="Q47" s="248">
        <f>SUM(S8,S45)</f>
        <v>0</v>
      </c>
      <c r="R47" s="249"/>
      <c r="S47" s="249"/>
      <c r="T47" s="29" t="s">
        <v>9</v>
      </c>
    </row>
    <row r="48" spans="2:22" ht="7.5" customHeight="1" x14ac:dyDescent="0.55000000000000004"/>
    <row r="49" spans="1:20" ht="20.25" customHeight="1" x14ac:dyDescent="0.55000000000000004">
      <c r="A49" s="9"/>
      <c r="B49" s="30" t="s">
        <v>40</v>
      </c>
      <c r="C49" s="10"/>
    </row>
    <row r="50" spans="1:20" ht="21.9" customHeight="1" x14ac:dyDescent="0.2">
      <c r="A50" s="9"/>
      <c r="B50" s="133" t="s">
        <v>41</v>
      </c>
      <c r="C50" s="133"/>
      <c r="D50" s="250">
        <f>K47</f>
        <v>0</v>
      </c>
      <c r="E50" s="251"/>
      <c r="F50" s="31" t="s">
        <v>9</v>
      </c>
      <c r="G50" s="32" t="s">
        <v>38</v>
      </c>
      <c r="H50" s="2"/>
      <c r="I50" s="2"/>
    </row>
    <row r="51" spans="1:20" ht="21.9" customHeight="1" x14ac:dyDescent="0.2">
      <c r="A51" s="9"/>
      <c r="B51" s="133" t="s">
        <v>42</v>
      </c>
      <c r="C51" s="133"/>
      <c r="D51" s="252">
        <f>Q47</f>
        <v>0</v>
      </c>
      <c r="E51" s="253"/>
      <c r="F51" s="33"/>
      <c r="G51" s="26" t="s">
        <v>39</v>
      </c>
      <c r="H51" s="2"/>
      <c r="I51" s="2"/>
    </row>
    <row r="52" spans="1:20" ht="21.9" customHeight="1" x14ac:dyDescent="0.2">
      <c r="A52" s="9"/>
      <c r="B52" s="133" t="s">
        <v>43</v>
      </c>
      <c r="C52" s="133"/>
      <c r="D52" s="252">
        <f>IF(D50&lt;D51,0,D50-D51)</f>
        <v>0</v>
      </c>
      <c r="E52" s="253"/>
      <c r="F52" s="33"/>
      <c r="G52" s="26" t="s">
        <v>44</v>
      </c>
      <c r="H52" s="2"/>
      <c r="I52" s="2"/>
      <c r="K52" s="144" t="s">
        <v>67</v>
      </c>
      <c r="L52" s="144"/>
      <c r="M52" s="144"/>
      <c r="N52" s="144"/>
      <c r="O52" s="144"/>
      <c r="P52" s="144"/>
      <c r="Q52" s="144"/>
      <c r="R52" s="144"/>
      <c r="S52" s="144"/>
    </row>
    <row r="53" spans="1:20" ht="21.9" customHeight="1" x14ac:dyDescent="0.2">
      <c r="A53" s="9"/>
      <c r="B53" s="149" t="s">
        <v>45</v>
      </c>
      <c r="C53" s="149"/>
      <c r="D53" s="152"/>
      <c r="E53" s="153"/>
      <c r="F53" s="34"/>
      <c r="G53" s="35" t="s">
        <v>46</v>
      </c>
      <c r="H53" s="2"/>
      <c r="I53" s="2"/>
      <c r="K53" s="144"/>
      <c r="L53" s="144"/>
      <c r="M53" s="144"/>
      <c r="N53" s="144"/>
      <c r="O53" s="144"/>
      <c r="P53" s="144"/>
      <c r="Q53" s="144"/>
      <c r="R53" s="144"/>
      <c r="S53" s="144"/>
    </row>
    <row r="54" spans="1:20" ht="21.9" customHeight="1" x14ac:dyDescent="0.2">
      <c r="A54" s="9"/>
      <c r="B54" s="149" t="s">
        <v>47</v>
      </c>
      <c r="C54" s="149"/>
      <c r="D54" s="261">
        <f>IF(D53&lt;0,0,ROUNDDOWN(D53*0.05,0))</f>
        <v>0</v>
      </c>
      <c r="E54" s="262"/>
      <c r="F54" s="34"/>
      <c r="G54" s="26" t="s">
        <v>48</v>
      </c>
      <c r="H54" s="2"/>
      <c r="I54" s="2"/>
      <c r="K54" s="144"/>
      <c r="L54" s="144"/>
      <c r="M54" s="144"/>
      <c r="N54" s="144"/>
      <c r="O54" s="144"/>
      <c r="P54" s="144"/>
      <c r="Q54" s="144"/>
      <c r="R54" s="144"/>
      <c r="S54" s="144"/>
    </row>
    <row r="55" spans="1:20" ht="21.9" customHeight="1" thickBot="1" x14ac:dyDescent="0.25">
      <c r="A55" s="9"/>
      <c r="B55" s="133" t="s">
        <v>49</v>
      </c>
      <c r="C55" s="133"/>
      <c r="D55" s="254">
        <f>IF(D54&lt;100000,D54,"100,000")</f>
        <v>0</v>
      </c>
      <c r="E55" s="255"/>
      <c r="F55" s="36"/>
      <c r="G55" s="35" t="s">
        <v>50</v>
      </c>
      <c r="H55" s="2"/>
      <c r="I55" s="2"/>
      <c r="K55" s="147" t="s">
        <v>68</v>
      </c>
      <c r="L55" s="147"/>
      <c r="M55" s="147"/>
      <c r="N55" s="147"/>
      <c r="O55" s="147"/>
      <c r="P55" s="147"/>
      <c r="Q55" s="148" t="s">
        <v>69</v>
      </c>
      <c r="R55" s="148"/>
      <c r="S55" s="148"/>
    </row>
    <row r="56" spans="1:20" ht="32.25" customHeight="1" thickBot="1" x14ac:dyDescent="0.25">
      <c r="A56" s="9"/>
      <c r="B56" s="133" t="s">
        <v>51</v>
      </c>
      <c r="C56" s="134"/>
      <c r="D56" s="259">
        <f>IF((D52-D55)&lt;0,0,IF((D52-D55)&gt;2000000,2000000,D52-D55))</f>
        <v>0</v>
      </c>
      <c r="E56" s="260"/>
      <c r="F56" s="37"/>
      <c r="G56" s="38" t="s">
        <v>52</v>
      </c>
      <c r="H56" s="2"/>
      <c r="I56" s="2"/>
    </row>
    <row r="57" spans="1:20" ht="8.25" customHeight="1" x14ac:dyDescent="0.55000000000000004">
      <c r="C57" s="39"/>
      <c r="D57" s="39"/>
      <c r="E57" s="39"/>
      <c r="F57" s="39"/>
      <c r="G57" s="39"/>
      <c r="H57" s="39"/>
      <c r="I57" s="39"/>
      <c r="J57" s="41"/>
      <c r="K57" s="17"/>
      <c r="L57" s="17"/>
      <c r="M57" s="17"/>
      <c r="N57" s="17"/>
      <c r="O57" s="17"/>
      <c r="P57" s="17"/>
      <c r="Q57" s="17"/>
      <c r="R57" s="17"/>
      <c r="S57" s="17"/>
      <c r="T57" s="17"/>
    </row>
  </sheetData>
  <sheetProtection algorithmName="SHA-512" hashValue="yoQ9JLpitqZovWO247Nq9nT6Nouzdt+s8pEBtzrTqbvnAQ92nWk50QtcfWfQMY93X9rNixWbSlpcHKcLm7hH+w==" saltValue="tmcH1BqAYYE/jxSL8IMlmA==" spinCount="100000" sheet="1" objects="1" scenarios="1"/>
  <mergeCells count="196">
    <mergeCell ref="B56:C56"/>
    <mergeCell ref="D56:E56"/>
    <mergeCell ref="B52:C52"/>
    <mergeCell ref="D52:E52"/>
    <mergeCell ref="K52:S54"/>
    <mergeCell ref="B53:C53"/>
    <mergeCell ref="D53:E53"/>
    <mergeCell ref="B54:C54"/>
    <mergeCell ref="D54:E54"/>
    <mergeCell ref="Q47:S47"/>
    <mergeCell ref="B50:C50"/>
    <mergeCell ref="D50:E50"/>
    <mergeCell ref="R41:S42"/>
    <mergeCell ref="B51:C51"/>
    <mergeCell ref="D51:E51"/>
    <mergeCell ref="M43:P44"/>
    <mergeCell ref="R43:S44"/>
    <mergeCell ref="B55:C55"/>
    <mergeCell ref="D55:E55"/>
    <mergeCell ref="K55:P55"/>
    <mergeCell ref="Q55:S55"/>
    <mergeCell ref="B45:L45"/>
    <mergeCell ref="N45:P45"/>
    <mergeCell ref="B47:I47"/>
    <mergeCell ref="K47:N47"/>
    <mergeCell ref="V41:V42"/>
    <mergeCell ref="V43:V44"/>
    <mergeCell ref="G44:I44"/>
    <mergeCell ref="K44:L44"/>
    <mergeCell ref="B39:C40"/>
    <mergeCell ref="D39:E40"/>
    <mergeCell ref="G39:I39"/>
    <mergeCell ref="K39:L39"/>
    <mergeCell ref="M39:P40"/>
    <mergeCell ref="R39:S40"/>
    <mergeCell ref="V39:V40"/>
    <mergeCell ref="G40:I40"/>
    <mergeCell ref="K40:L40"/>
    <mergeCell ref="G42:I42"/>
    <mergeCell ref="K42:L42"/>
    <mergeCell ref="B43:C44"/>
    <mergeCell ref="D43:E44"/>
    <mergeCell ref="G43:I43"/>
    <mergeCell ref="K43:L43"/>
    <mergeCell ref="B41:C42"/>
    <mergeCell ref="D41:E42"/>
    <mergeCell ref="G41:I41"/>
    <mergeCell ref="K41:L41"/>
    <mergeCell ref="M41:P42"/>
    <mergeCell ref="V35:V36"/>
    <mergeCell ref="G36:I36"/>
    <mergeCell ref="K36:L36"/>
    <mergeCell ref="B37:C38"/>
    <mergeCell ref="D37:E38"/>
    <mergeCell ref="G37:I37"/>
    <mergeCell ref="K37:L37"/>
    <mergeCell ref="M37:P38"/>
    <mergeCell ref="R37:S38"/>
    <mergeCell ref="V37:V38"/>
    <mergeCell ref="G38:I38"/>
    <mergeCell ref="K38:L38"/>
    <mergeCell ref="B35:C36"/>
    <mergeCell ref="D35:E36"/>
    <mergeCell ref="G35:I35"/>
    <mergeCell ref="K35:L35"/>
    <mergeCell ref="M35:P36"/>
    <mergeCell ref="R35:S36"/>
    <mergeCell ref="V31:V32"/>
    <mergeCell ref="G32:I32"/>
    <mergeCell ref="K32:L32"/>
    <mergeCell ref="B33:C34"/>
    <mergeCell ref="D33:E34"/>
    <mergeCell ref="G33:I33"/>
    <mergeCell ref="K33:L33"/>
    <mergeCell ref="M33:P34"/>
    <mergeCell ref="R33:S34"/>
    <mergeCell ref="V33:V34"/>
    <mergeCell ref="B31:C32"/>
    <mergeCell ref="D31:E32"/>
    <mergeCell ref="G31:I31"/>
    <mergeCell ref="K31:L31"/>
    <mergeCell ref="M31:P32"/>
    <mergeCell ref="R31:S32"/>
    <mergeCell ref="G34:I34"/>
    <mergeCell ref="K34:L34"/>
    <mergeCell ref="V27:V28"/>
    <mergeCell ref="G28:I28"/>
    <mergeCell ref="K28:L28"/>
    <mergeCell ref="B29:C30"/>
    <mergeCell ref="D29:E30"/>
    <mergeCell ref="G29:I29"/>
    <mergeCell ref="K29:L29"/>
    <mergeCell ref="M29:P30"/>
    <mergeCell ref="R29:S30"/>
    <mergeCell ref="V29:V30"/>
    <mergeCell ref="G30:I30"/>
    <mergeCell ref="K30:L30"/>
    <mergeCell ref="B27:C28"/>
    <mergeCell ref="D27:E28"/>
    <mergeCell ref="G27:I27"/>
    <mergeCell ref="K27:L27"/>
    <mergeCell ref="M27:P28"/>
    <mergeCell ref="R27:S28"/>
    <mergeCell ref="V23:V24"/>
    <mergeCell ref="G24:I24"/>
    <mergeCell ref="K24:L24"/>
    <mergeCell ref="B25:C26"/>
    <mergeCell ref="D25:E26"/>
    <mergeCell ref="G25:I25"/>
    <mergeCell ref="K25:L25"/>
    <mergeCell ref="M25:P26"/>
    <mergeCell ref="R25:S26"/>
    <mergeCell ref="V25:V26"/>
    <mergeCell ref="B23:C24"/>
    <mergeCell ref="D23:E24"/>
    <mergeCell ref="G23:I23"/>
    <mergeCell ref="K23:L23"/>
    <mergeCell ref="M23:P24"/>
    <mergeCell ref="R23:S24"/>
    <mergeCell ref="G26:I26"/>
    <mergeCell ref="K26:L26"/>
    <mergeCell ref="B21:C22"/>
    <mergeCell ref="D21:E22"/>
    <mergeCell ref="G21:I21"/>
    <mergeCell ref="K21:L21"/>
    <mergeCell ref="M21:P22"/>
    <mergeCell ref="R21:S22"/>
    <mergeCell ref="V21:V22"/>
    <mergeCell ref="G22:I22"/>
    <mergeCell ref="K22:L22"/>
    <mergeCell ref="G18:I18"/>
    <mergeCell ref="K18:L18"/>
    <mergeCell ref="B19:C20"/>
    <mergeCell ref="D19:E20"/>
    <mergeCell ref="G19:I19"/>
    <mergeCell ref="K19:L19"/>
    <mergeCell ref="V15:V16"/>
    <mergeCell ref="G16:I16"/>
    <mergeCell ref="K16:L16"/>
    <mergeCell ref="B17:C18"/>
    <mergeCell ref="D17:E18"/>
    <mergeCell ref="G17:I17"/>
    <mergeCell ref="K17:L17"/>
    <mergeCell ref="M17:P18"/>
    <mergeCell ref="R17:S18"/>
    <mergeCell ref="V17:V18"/>
    <mergeCell ref="M19:P20"/>
    <mergeCell ref="R19:S20"/>
    <mergeCell ref="V19:V20"/>
    <mergeCell ref="G20:I20"/>
    <mergeCell ref="K20:L20"/>
    <mergeCell ref="B15:C16"/>
    <mergeCell ref="D15:E16"/>
    <mergeCell ref="G15:I15"/>
    <mergeCell ref="K15:L15"/>
    <mergeCell ref="M15:P16"/>
    <mergeCell ref="R15:S16"/>
    <mergeCell ref="D13:E14"/>
    <mergeCell ref="G13:I13"/>
    <mergeCell ref="K13:L13"/>
    <mergeCell ref="M13:P14"/>
    <mergeCell ref="Q13:Q14"/>
    <mergeCell ref="R13:S14"/>
    <mergeCell ref="S12:T12"/>
    <mergeCell ref="B13:C14"/>
    <mergeCell ref="V6:V7"/>
    <mergeCell ref="B7:H8"/>
    <mergeCell ref="I8:K9"/>
    <mergeCell ref="L8:L9"/>
    <mergeCell ref="M8:M9"/>
    <mergeCell ref="N8:P9"/>
    <mergeCell ref="Q8:Q9"/>
    <mergeCell ref="R8:R9"/>
    <mergeCell ref="S8:S9"/>
    <mergeCell ref="T8:T9"/>
    <mergeCell ref="T13:T14"/>
    <mergeCell ref="V13:V14"/>
    <mergeCell ref="G14:I14"/>
    <mergeCell ref="K14:L14"/>
    <mergeCell ref="U8:U45"/>
    <mergeCell ref="V8:V9"/>
    <mergeCell ref="C9:H9"/>
    <mergeCell ref="F11:S11"/>
    <mergeCell ref="B12:C12"/>
    <mergeCell ref="D12:E12"/>
    <mergeCell ref="F12:L12"/>
    <mergeCell ref="N12:Q12"/>
    <mergeCell ref="A2:U2"/>
    <mergeCell ref="C3:H3"/>
    <mergeCell ref="M3:T3"/>
    <mergeCell ref="B6:H6"/>
    <mergeCell ref="I6:L7"/>
    <mergeCell ref="M6:M7"/>
    <mergeCell ref="N6:Q7"/>
    <mergeCell ref="R6:R7"/>
    <mergeCell ref="S6:T7"/>
  </mergeCells>
  <phoneticPr fontId="5"/>
  <dataValidations count="2">
    <dataValidation type="list" allowBlank="1" showInputMessage="1" showErrorMessage="1" sqref="J13:J44 F13:F44" xr:uid="{32C8A555-C46E-4072-94A6-4F4F16BE47CF}">
      <formula1>"□,☑"</formula1>
    </dataValidation>
    <dataValidation type="list" allowBlank="1" showInputMessage="1" showErrorMessage="1" sqref="D1" xr:uid="{D470FE01-532A-49B4-8C8C-E690333A8A23}">
      <formula1>"令和７,令和６,令和５,令和４,令和３,令和２"</formula1>
    </dataValidation>
  </dataValidations>
  <pageMargins left="0.11811023622047245" right="0" top="0.19685039370078741" bottom="0.23622047244094491" header="0.11811023622047245" footer="0"/>
  <pageSetup paperSize="9" scale="93"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EECA-1B7C-4C17-9CC5-89D0D5F58AF2}">
  <dimension ref="A1:Y70"/>
  <sheetViews>
    <sheetView zoomScale="68" zoomScaleNormal="68" workbookViewId="0">
      <selection activeCell="M8" sqref="M8:P9"/>
    </sheetView>
  </sheetViews>
  <sheetFormatPr defaultColWidth="9" defaultRowHeight="14" x14ac:dyDescent="0.55000000000000004"/>
  <cols>
    <col min="1" max="1" width="2.6640625" style="1" customWidth="1"/>
    <col min="2" max="2" width="7.08203125" style="1" customWidth="1"/>
    <col min="3" max="3" width="9.08203125" style="1" customWidth="1"/>
    <col min="4" max="4" width="12.6640625" style="1" customWidth="1"/>
    <col min="5" max="5" width="5.75" style="1" customWidth="1"/>
    <col min="6" max="6" width="3" style="2" customWidth="1"/>
    <col min="7" max="7" width="2.9140625" style="1" customWidth="1"/>
    <col min="8" max="8" width="3.33203125" style="1" customWidth="1"/>
    <col min="9" max="9" width="1.75" style="1" customWidth="1"/>
    <col min="10" max="10" width="3" style="2" customWidth="1"/>
    <col min="11" max="11" width="8.08203125" style="1" customWidth="1"/>
    <col min="12" max="12" width="2.6640625" style="1" customWidth="1"/>
    <col min="13" max="13" width="3" style="1" customWidth="1"/>
    <col min="14" max="14" width="5.33203125" style="1" customWidth="1"/>
    <col min="15" max="15" width="2.6640625" style="1" customWidth="1"/>
    <col min="16" max="16" width="3" style="1" customWidth="1"/>
    <col min="17" max="17" width="2.25" style="1" customWidth="1"/>
    <col min="18" max="18" width="3" style="1" customWidth="1"/>
    <col min="19" max="19" width="10.4140625" style="1" customWidth="1"/>
    <col min="20" max="20" width="2.25" style="1" customWidth="1"/>
    <col min="21" max="21" width="3.9140625" style="1" customWidth="1"/>
    <col min="22" max="22" width="20.6640625" style="127" customWidth="1"/>
    <col min="23" max="16384" width="9" style="1"/>
  </cols>
  <sheetData>
    <row r="1" spans="1:25" ht="24" customHeight="1" x14ac:dyDescent="0.55000000000000004">
      <c r="A1" s="3" t="s">
        <v>1</v>
      </c>
      <c r="B1" s="3"/>
      <c r="C1" s="3"/>
      <c r="D1" s="4" t="str">
        <f>'明細書 (入力)'!D1</f>
        <v>令和７</v>
      </c>
      <c r="E1" s="3" t="s">
        <v>72</v>
      </c>
      <c r="F1" s="3"/>
      <c r="G1" s="3"/>
      <c r="H1" s="3"/>
      <c r="I1" s="3"/>
      <c r="J1" s="3"/>
      <c r="K1" s="3"/>
      <c r="L1" s="3"/>
      <c r="M1" s="3"/>
      <c r="N1" s="3"/>
      <c r="O1" s="3"/>
      <c r="P1" s="3"/>
      <c r="Q1" s="3"/>
      <c r="R1" s="3"/>
      <c r="S1" s="3"/>
      <c r="T1" s="3"/>
      <c r="U1" s="3"/>
    </row>
    <row r="2" spans="1:25" ht="15" customHeight="1" x14ac:dyDescent="0.55000000000000004">
      <c r="A2" s="198" t="s">
        <v>59</v>
      </c>
      <c r="B2" s="198"/>
      <c r="C2" s="198"/>
      <c r="D2" s="198"/>
      <c r="E2" s="198"/>
      <c r="F2" s="198"/>
      <c r="G2" s="198"/>
      <c r="H2" s="198"/>
      <c r="I2" s="198"/>
      <c r="J2" s="198"/>
      <c r="K2" s="198"/>
      <c r="L2" s="198"/>
      <c r="M2" s="198"/>
      <c r="N2" s="198"/>
      <c r="O2" s="198"/>
      <c r="P2" s="198"/>
      <c r="Q2" s="198"/>
      <c r="R2" s="198"/>
      <c r="S2" s="198"/>
      <c r="T2" s="198"/>
      <c r="U2" s="198"/>
    </row>
    <row r="3" spans="1:25" ht="27" customHeight="1" x14ac:dyDescent="0.25">
      <c r="B3" s="53"/>
      <c r="C3" s="263"/>
      <c r="D3" s="263"/>
      <c r="E3" s="263"/>
      <c r="F3" s="263"/>
      <c r="G3" s="263"/>
      <c r="H3" s="263"/>
      <c r="I3" s="6"/>
      <c r="K3" s="7" t="s">
        <v>5</v>
      </c>
      <c r="L3" s="8"/>
      <c r="M3" s="200"/>
      <c r="N3" s="200"/>
      <c r="O3" s="200"/>
      <c r="P3" s="200"/>
      <c r="Q3" s="200"/>
      <c r="R3" s="200"/>
      <c r="S3" s="200"/>
      <c r="T3" s="200"/>
    </row>
    <row r="4" spans="1:25" ht="27" customHeight="1" x14ac:dyDescent="0.25">
      <c r="B4" s="53" t="s">
        <v>75</v>
      </c>
      <c r="C4" s="55"/>
      <c r="D4" s="55"/>
      <c r="E4" s="55"/>
      <c r="F4" s="55"/>
      <c r="G4" s="55"/>
      <c r="H4" s="55"/>
      <c r="I4" s="6"/>
      <c r="K4" s="56"/>
      <c r="L4" s="57"/>
      <c r="M4" s="58"/>
      <c r="N4" s="58"/>
      <c r="O4" s="58"/>
      <c r="P4" s="58"/>
      <c r="Q4" s="58"/>
      <c r="R4" s="58"/>
      <c r="S4" s="58"/>
      <c r="T4" s="58"/>
    </row>
    <row r="5" spans="1:25" ht="9" customHeight="1" x14ac:dyDescent="0.55000000000000004">
      <c r="A5" s="9"/>
      <c r="B5" s="9"/>
      <c r="C5" s="9"/>
    </row>
    <row r="6" spans="1:25" ht="19.5" customHeight="1" thickBot="1" x14ac:dyDescent="0.6">
      <c r="A6" s="9"/>
      <c r="B6" s="10" t="s">
        <v>74</v>
      </c>
      <c r="C6" s="10"/>
      <c r="D6" s="10"/>
      <c r="E6" s="11"/>
      <c r="F6" s="59"/>
      <c r="G6" s="59"/>
      <c r="H6" s="59"/>
      <c r="I6" s="59"/>
      <c r="J6" s="59"/>
      <c r="K6" s="59"/>
      <c r="L6" s="59"/>
      <c r="M6" s="59"/>
      <c r="N6" s="59"/>
      <c r="O6" s="59"/>
      <c r="P6" s="59"/>
      <c r="Q6" s="59"/>
      <c r="R6" s="59"/>
      <c r="S6" s="60"/>
      <c r="T6" s="12"/>
      <c r="U6" s="233"/>
    </row>
    <row r="7" spans="1:25" ht="30" customHeight="1" thickBot="1" x14ac:dyDescent="0.6">
      <c r="B7" s="134" t="s">
        <v>13</v>
      </c>
      <c r="C7" s="190"/>
      <c r="D7" s="134" t="s">
        <v>14</v>
      </c>
      <c r="E7" s="190"/>
      <c r="F7" s="134" t="s">
        <v>15</v>
      </c>
      <c r="G7" s="191"/>
      <c r="H7" s="191"/>
      <c r="I7" s="191"/>
      <c r="J7" s="191"/>
      <c r="K7" s="191"/>
      <c r="L7" s="190"/>
      <c r="M7" s="44" t="s">
        <v>16</v>
      </c>
      <c r="N7" s="191" t="s">
        <v>17</v>
      </c>
      <c r="O7" s="191"/>
      <c r="P7" s="191"/>
      <c r="Q7" s="190"/>
      <c r="R7" s="44" t="s">
        <v>18</v>
      </c>
      <c r="S7" s="192" t="s">
        <v>19</v>
      </c>
      <c r="T7" s="193"/>
      <c r="U7" s="233"/>
      <c r="V7" s="128" t="s">
        <v>71</v>
      </c>
      <c r="W7" s="13"/>
    </row>
    <row r="8" spans="1:25" ht="12" customHeight="1" x14ac:dyDescent="0.55000000000000004">
      <c r="A8" s="14"/>
      <c r="B8" s="181"/>
      <c r="C8" s="181"/>
      <c r="D8" s="158"/>
      <c r="E8" s="159"/>
      <c r="F8" s="45" t="s">
        <v>0</v>
      </c>
      <c r="G8" s="162" t="s">
        <v>22</v>
      </c>
      <c r="H8" s="162"/>
      <c r="I8" s="162"/>
      <c r="J8" s="46" t="s">
        <v>0</v>
      </c>
      <c r="K8" s="163" t="s">
        <v>23</v>
      </c>
      <c r="L8" s="164"/>
      <c r="M8" s="165"/>
      <c r="N8" s="166"/>
      <c r="O8" s="166"/>
      <c r="P8" s="166"/>
      <c r="Q8" s="184" t="s">
        <v>9</v>
      </c>
      <c r="R8" s="244">
        <f>IF(AND(M8&gt;=V8,M8-V8&gt;=0),V8,M8)</f>
        <v>0</v>
      </c>
      <c r="S8" s="245"/>
      <c r="T8" s="234" t="s">
        <v>9</v>
      </c>
      <c r="U8" s="233"/>
      <c r="V8" s="264"/>
    </row>
    <row r="9" spans="1:25" ht="12" customHeight="1" thickBot="1" x14ac:dyDescent="0.6">
      <c r="A9" s="14"/>
      <c r="B9" s="181"/>
      <c r="C9" s="181"/>
      <c r="D9" s="182"/>
      <c r="E9" s="183"/>
      <c r="F9" s="15" t="s">
        <v>0</v>
      </c>
      <c r="G9" s="178" t="s">
        <v>24</v>
      </c>
      <c r="H9" s="178"/>
      <c r="I9" s="178"/>
      <c r="J9" s="16" t="s">
        <v>0</v>
      </c>
      <c r="K9" s="179" t="s">
        <v>25</v>
      </c>
      <c r="L9" s="180"/>
      <c r="M9" s="176"/>
      <c r="N9" s="177"/>
      <c r="O9" s="177"/>
      <c r="P9" s="177"/>
      <c r="Q9" s="185"/>
      <c r="R9" s="246"/>
      <c r="S9" s="247"/>
      <c r="T9" s="235"/>
      <c r="U9" s="233"/>
      <c r="V9" s="265"/>
      <c r="Y9" s="17"/>
    </row>
    <row r="10" spans="1:25" ht="12" customHeight="1" x14ac:dyDescent="0.55000000000000004">
      <c r="B10" s="181"/>
      <c r="C10" s="181"/>
      <c r="D10" s="158"/>
      <c r="E10" s="159"/>
      <c r="F10" s="18" t="s">
        <v>28</v>
      </c>
      <c r="G10" s="162" t="s">
        <v>22</v>
      </c>
      <c r="H10" s="162"/>
      <c r="I10" s="162"/>
      <c r="J10" s="19" t="s">
        <v>0</v>
      </c>
      <c r="K10" s="163" t="s">
        <v>29</v>
      </c>
      <c r="L10" s="164"/>
      <c r="M10" s="165"/>
      <c r="N10" s="166"/>
      <c r="O10" s="166"/>
      <c r="P10" s="166"/>
      <c r="Q10" s="20"/>
      <c r="R10" s="244">
        <f>IF(AND(M10&gt;=V10,M10-V10&gt;=0),V10,M10)</f>
        <v>0</v>
      </c>
      <c r="S10" s="245"/>
      <c r="T10" s="21"/>
      <c r="U10" s="233"/>
      <c r="V10" s="264"/>
    </row>
    <row r="11" spans="1:25" ht="12" customHeight="1" thickBot="1" x14ac:dyDescent="0.6">
      <c r="B11" s="181"/>
      <c r="C11" s="181"/>
      <c r="D11" s="182"/>
      <c r="E11" s="183"/>
      <c r="F11" s="15" t="s">
        <v>0</v>
      </c>
      <c r="G11" s="178" t="s">
        <v>24</v>
      </c>
      <c r="H11" s="178"/>
      <c r="I11" s="178"/>
      <c r="J11" s="16" t="s">
        <v>28</v>
      </c>
      <c r="K11" s="179" t="s">
        <v>25</v>
      </c>
      <c r="L11" s="180"/>
      <c r="M11" s="176"/>
      <c r="N11" s="177"/>
      <c r="O11" s="177"/>
      <c r="P11" s="177"/>
      <c r="Q11" s="22"/>
      <c r="R11" s="246"/>
      <c r="S11" s="247"/>
      <c r="T11" s="47"/>
      <c r="U11" s="233"/>
      <c r="V11" s="265"/>
    </row>
    <row r="12" spans="1:25" ht="12" customHeight="1" x14ac:dyDescent="0.55000000000000004">
      <c r="B12" s="181"/>
      <c r="C12" s="181"/>
      <c r="D12" s="158"/>
      <c r="E12" s="159"/>
      <c r="F12" s="18" t="s">
        <v>28</v>
      </c>
      <c r="G12" s="162" t="s">
        <v>22</v>
      </c>
      <c r="H12" s="162"/>
      <c r="I12" s="162"/>
      <c r="J12" s="19" t="s">
        <v>28</v>
      </c>
      <c r="K12" s="163" t="s">
        <v>29</v>
      </c>
      <c r="L12" s="164"/>
      <c r="M12" s="165"/>
      <c r="N12" s="166"/>
      <c r="O12" s="166"/>
      <c r="P12" s="166"/>
      <c r="Q12" s="20"/>
      <c r="R12" s="244">
        <f t="shared" ref="R12" si="0">IF(AND(M12&gt;=V12,M12-V12&gt;=0),V12,M12)</f>
        <v>0</v>
      </c>
      <c r="S12" s="245"/>
      <c r="T12" s="21"/>
      <c r="U12" s="233"/>
      <c r="V12" s="264"/>
    </row>
    <row r="13" spans="1:25" ht="12" customHeight="1" thickBot="1" x14ac:dyDescent="0.6">
      <c r="B13" s="181"/>
      <c r="C13" s="181"/>
      <c r="D13" s="182"/>
      <c r="E13" s="183"/>
      <c r="F13" s="15" t="s">
        <v>28</v>
      </c>
      <c r="G13" s="178" t="s">
        <v>24</v>
      </c>
      <c r="H13" s="178"/>
      <c r="I13" s="178"/>
      <c r="J13" s="16" t="s">
        <v>28</v>
      </c>
      <c r="K13" s="179" t="s">
        <v>25</v>
      </c>
      <c r="L13" s="180"/>
      <c r="M13" s="176"/>
      <c r="N13" s="177"/>
      <c r="O13" s="177"/>
      <c r="P13" s="177"/>
      <c r="Q13" s="22"/>
      <c r="R13" s="246"/>
      <c r="S13" s="247"/>
      <c r="T13" s="47"/>
      <c r="U13" s="233"/>
      <c r="V13" s="265"/>
    </row>
    <row r="14" spans="1:25" ht="12" customHeight="1" x14ac:dyDescent="0.55000000000000004">
      <c r="B14" s="181"/>
      <c r="C14" s="181"/>
      <c r="D14" s="158"/>
      <c r="E14" s="159"/>
      <c r="F14" s="18" t="s">
        <v>28</v>
      </c>
      <c r="G14" s="162" t="s">
        <v>22</v>
      </c>
      <c r="H14" s="162"/>
      <c r="I14" s="162"/>
      <c r="J14" s="19" t="s">
        <v>28</v>
      </c>
      <c r="K14" s="163" t="s">
        <v>29</v>
      </c>
      <c r="L14" s="164"/>
      <c r="M14" s="165"/>
      <c r="N14" s="166"/>
      <c r="O14" s="166"/>
      <c r="P14" s="166"/>
      <c r="Q14" s="20"/>
      <c r="R14" s="244">
        <f t="shared" ref="R14" si="1">IF(AND(M14&gt;=V14,M14-V14&gt;=0),V14,M14)</f>
        <v>0</v>
      </c>
      <c r="S14" s="245"/>
      <c r="T14" s="21"/>
      <c r="U14" s="233"/>
      <c r="V14" s="264"/>
    </row>
    <row r="15" spans="1:25" ht="12" customHeight="1" thickBot="1" x14ac:dyDescent="0.6">
      <c r="B15" s="181"/>
      <c r="C15" s="181"/>
      <c r="D15" s="182"/>
      <c r="E15" s="183"/>
      <c r="F15" s="15" t="s">
        <v>28</v>
      </c>
      <c r="G15" s="178" t="s">
        <v>24</v>
      </c>
      <c r="H15" s="178"/>
      <c r="I15" s="178"/>
      <c r="J15" s="16" t="s">
        <v>0</v>
      </c>
      <c r="K15" s="179" t="s">
        <v>25</v>
      </c>
      <c r="L15" s="180"/>
      <c r="M15" s="176"/>
      <c r="N15" s="177"/>
      <c r="O15" s="177"/>
      <c r="P15" s="177"/>
      <c r="Q15" s="22"/>
      <c r="R15" s="246"/>
      <c r="S15" s="247"/>
      <c r="T15" s="47"/>
      <c r="U15" s="233"/>
      <c r="V15" s="265"/>
    </row>
    <row r="16" spans="1:25" ht="12" customHeight="1" x14ac:dyDescent="0.55000000000000004">
      <c r="B16" s="181"/>
      <c r="C16" s="181"/>
      <c r="D16" s="158"/>
      <c r="E16" s="159"/>
      <c r="F16" s="18" t="s">
        <v>0</v>
      </c>
      <c r="G16" s="162" t="s">
        <v>22</v>
      </c>
      <c r="H16" s="162"/>
      <c r="I16" s="162"/>
      <c r="J16" s="19" t="s">
        <v>28</v>
      </c>
      <c r="K16" s="163" t="s">
        <v>29</v>
      </c>
      <c r="L16" s="164"/>
      <c r="M16" s="165"/>
      <c r="N16" s="166"/>
      <c r="O16" s="166"/>
      <c r="P16" s="166"/>
      <c r="Q16" s="20"/>
      <c r="R16" s="244">
        <f t="shared" ref="R16" si="2">IF(AND(M16&gt;=V16,M16-V16&gt;=0),V16,M16)</f>
        <v>0</v>
      </c>
      <c r="S16" s="245"/>
      <c r="T16" s="21"/>
      <c r="U16" s="233"/>
      <c r="V16" s="264"/>
    </row>
    <row r="17" spans="1:22" ht="12" customHeight="1" thickBot="1" x14ac:dyDescent="0.6">
      <c r="B17" s="181"/>
      <c r="C17" s="181"/>
      <c r="D17" s="182"/>
      <c r="E17" s="183"/>
      <c r="F17" s="15" t="s">
        <v>28</v>
      </c>
      <c r="G17" s="178" t="s">
        <v>24</v>
      </c>
      <c r="H17" s="178"/>
      <c r="I17" s="178"/>
      <c r="J17" s="16" t="s">
        <v>28</v>
      </c>
      <c r="K17" s="179" t="s">
        <v>25</v>
      </c>
      <c r="L17" s="180"/>
      <c r="M17" s="176"/>
      <c r="N17" s="177"/>
      <c r="O17" s="177"/>
      <c r="P17" s="177"/>
      <c r="Q17" s="22"/>
      <c r="R17" s="246"/>
      <c r="S17" s="247"/>
      <c r="T17" s="47"/>
      <c r="U17" s="233"/>
      <c r="V17" s="265"/>
    </row>
    <row r="18" spans="1:22" ht="12" customHeight="1" x14ac:dyDescent="0.55000000000000004">
      <c r="B18" s="181"/>
      <c r="C18" s="181"/>
      <c r="D18" s="158"/>
      <c r="E18" s="159"/>
      <c r="F18" s="18" t="s">
        <v>0</v>
      </c>
      <c r="G18" s="162" t="s">
        <v>22</v>
      </c>
      <c r="H18" s="162"/>
      <c r="I18" s="162"/>
      <c r="J18" s="19" t="s">
        <v>28</v>
      </c>
      <c r="K18" s="163" t="s">
        <v>29</v>
      </c>
      <c r="L18" s="164"/>
      <c r="M18" s="165"/>
      <c r="N18" s="166"/>
      <c r="O18" s="166"/>
      <c r="P18" s="166"/>
      <c r="Q18" s="20"/>
      <c r="R18" s="244">
        <f t="shared" ref="R18" si="3">IF(AND(M18&gt;=V18,M18-V18&gt;=0),V18,M18)</f>
        <v>0</v>
      </c>
      <c r="S18" s="245"/>
      <c r="T18" s="21"/>
      <c r="U18" s="233"/>
      <c r="V18" s="264"/>
    </row>
    <row r="19" spans="1:22" ht="12" customHeight="1" thickBot="1" x14ac:dyDescent="0.6">
      <c r="B19" s="181"/>
      <c r="C19" s="181"/>
      <c r="D19" s="182"/>
      <c r="E19" s="183"/>
      <c r="F19" s="15" t="s">
        <v>0</v>
      </c>
      <c r="G19" s="178" t="s">
        <v>24</v>
      </c>
      <c r="H19" s="178"/>
      <c r="I19" s="178"/>
      <c r="J19" s="16" t="s">
        <v>28</v>
      </c>
      <c r="K19" s="179" t="s">
        <v>25</v>
      </c>
      <c r="L19" s="180"/>
      <c r="M19" s="176"/>
      <c r="N19" s="177"/>
      <c r="O19" s="177"/>
      <c r="P19" s="177"/>
      <c r="Q19" s="22"/>
      <c r="R19" s="246"/>
      <c r="S19" s="247"/>
      <c r="T19" s="47"/>
      <c r="U19" s="233"/>
      <c r="V19" s="265"/>
    </row>
    <row r="20" spans="1:22" ht="12" customHeight="1" x14ac:dyDescent="0.55000000000000004">
      <c r="B20" s="181"/>
      <c r="C20" s="181"/>
      <c r="D20" s="158"/>
      <c r="E20" s="159"/>
      <c r="F20" s="18" t="s">
        <v>0</v>
      </c>
      <c r="G20" s="162" t="s">
        <v>22</v>
      </c>
      <c r="H20" s="162"/>
      <c r="I20" s="162"/>
      <c r="J20" s="19" t="s">
        <v>28</v>
      </c>
      <c r="K20" s="163" t="s">
        <v>29</v>
      </c>
      <c r="L20" s="164"/>
      <c r="M20" s="165"/>
      <c r="N20" s="166"/>
      <c r="O20" s="166"/>
      <c r="P20" s="166"/>
      <c r="Q20" s="20"/>
      <c r="R20" s="244">
        <f t="shared" ref="R20" si="4">IF(AND(M20&gt;=V20,M20-V20&gt;=0),V20,M20)</f>
        <v>0</v>
      </c>
      <c r="S20" s="245"/>
      <c r="T20" s="21"/>
      <c r="U20" s="233"/>
      <c r="V20" s="264"/>
    </row>
    <row r="21" spans="1:22" ht="12" customHeight="1" thickBot="1" x14ac:dyDescent="0.6">
      <c r="B21" s="181"/>
      <c r="C21" s="181"/>
      <c r="D21" s="182"/>
      <c r="E21" s="183"/>
      <c r="F21" s="15" t="s">
        <v>0</v>
      </c>
      <c r="G21" s="178" t="s">
        <v>24</v>
      </c>
      <c r="H21" s="178"/>
      <c r="I21" s="178"/>
      <c r="J21" s="16" t="s">
        <v>28</v>
      </c>
      <c r="K21" s="179" t="s">
        <v>25</v>
      </c>
      <c r="L21" s="180"/>
      <c r="M21" s="176"/>
      <c r="N21" s="177"/>
      <c r="O21" s="177"/>
      <c r="P21" s="177"/>
      <c r="Q21" s="22"/>
      <c r="R21" s="246"/>
      <c r="S21" s="247"/>
      <c r="T21" s="47"/>
      <c r="U21" s="233"/>
      <c r="V21" s="265"/>
    </row>
    <row r="22" spans="1:22" ht="12" customHeight="1" x14ac:dyDescent="0.55000000000000004">
      <c r="B22" s="181"/>
      <c r="C22" s="181"/>
      <c r="D22" s="158"/>
      <c r="E22" s="159"/>
      <c r="F22" s="18" t="s">
        <v>0</v>
      </c>
      <c r="G22" s="162" t="s">
        <v>22</v>
      </c>
      <c r="H22" s="162"/>
      <c r="I22" s="162"/>
      <c r="J22" s="19" t="s">
        <v>28</v>
      </c>
      <c r="K22" s="163" t="s">
        <v>29</v>
      </c>
      <c r="L22" s="164"/>
      <c r="M22" s="165"/>
      <c r="N22" s="166"/>
      <c r="O22" s="166"/>
      <c r="P22" s="166"/>
      <c r="Q22" s="20"/>
      <c r="R22" s="244">
        <f t="shared" ref="R22" si="5">IF(AND(M22&gt;=V22,M22-V22&gt;=0),V22,M22)</f>
        <v>0</v>
      </c>
      <c r="S22" s="245"/>
      <c r="T22" s="21"/>
      <c r="U22" s="233"/>
      <c r="V22" s="264"/>
    </row>
    <row r="23" spans="1:22" ht="12" customHeight="1" thickBot="1" x14ac:dyDescent="0.6">
      <c r="B23" s="181"/>
      <c r="C23" s="181"/>
      <c r="D23" s="182"/>
      <c r="E23" s="183"/>
      <c r="F23" s="15" t="s">
        <v>0</v>
      </c>
      <c r="G23" s="178" t="s">
        <v>24</v>
      </c>
      <c r="H23" s="178"/>
      <c r="I23" s="178"/>
      <c r="J23" s="16" t="s">
        <v>28</v>
      </c>
      <c r="K23" s="179" t="s">
        <v>25</v>
      </c>
      <c r="L23" s="180"/>
      <c r="M23" s="176"/>
      <c r="N23" s="177"/>
      <c r="O23" s="177"/>
      <c r="P23" s="177"/>
      <c r="Q23" s="22"/>
      <c r="R23" s="246"/>
      <c r="S23" s="247"/>
      <c r="T23" s="47"/>
      <c r="U23" s="233"/>
      <c r="V23" s="265"/>
    </row>
    <row r="24" spans="1:22" ht="12" customHeight="1" x14ac:dyDescent="0.55000000000000004">
      <c r="A24" s="14"/>
      <c r="B24" s="181"/>
      <c r="C24" s="181"/>
      <c r="D24" s="158"/>
      <c r="E24" s="159"/>
      <c r="F24" s="18" t="s">
        <v>0</v>
      </c>
      <c r="G24" s="162" t="s">
        <v>22</v>
      </c>
      <c r="H24" s="162"/>
      <c r="I24" s="162"/>
      <c r="J24" s="19" t="s">
        <v>28</v>
      </c>
      <c r="K24" s="163" t="s">
        <v>29</v>
      </c>
      <c r="L24" s="164"/>
      <c r="M24" s="165"/>
      <c r="N24" s="166"/>
      <c r="O24" s="166"/>
      <c r="P24" s="166"/>
      <c r="Q24" s="20"/>
      <c r="R24" s="244">
        <f t="shared" ref="R24" si="6">IF(AND(M24&gt;=V24,M24-V24&gt;=0),V24,M24)</f>
        <v>0</v>
      </c>
      <c r="S24" s="245"/>
      <c r="T24" s="21"/>
      <c r="U24" s="233"/>
      <c r="V24" s="264"/>
    </row>
    <row r="25" spans="1:22" ht="12" customHeight="1" thickBot="1" x14ac:dyDescent="0.6">
      <c r="A25" s="14"/>
      <c r="B25" s="181"/>
      <c r="C25" s="181"/>
      <c r="D25" s="182"/>
      <c r="E25" s="183"/>
      <c r="F25" s="15" t="s">
        <v>0</v>
      </c>
      <c r="G25" s="178" t="s">
        <v>24</v>
      </c>
      <c r="H25" s="178"/>
      <c r="I25" s="178"/>
      <c r="J25" s="16" t="s">
        <v>28</v>
      </c>
      <c r="K25" s="179" t="s">
        <v>25</v>
      </c>
      <c r="L25" s="180"/>
      <c r="M25" s="176"/>
      <c r="N25" s="177"/>
      <c r="O25" s="177"/>
      <c r="P25" s="177"/>
      <c r="Q25" s="22"/>
      <c r="R25" s="246"/>
      <c r="S25" s="247"/>
      <c r="T25" s="47"/>
      <c r="U25" s="233"/>
      <c r="V25" s="265"/>
    </row>
    <row r="26" spans="1:22" ht="12" customHeight="1" x14ac:dyDescent="0.55000000000000004">
      <c r="B26" s="181"/>
      <c r="C26" s="181"/>
      <c r="D26" s="158"/>
      <c r="E26" s="159"/>
      <c r="F26" s="18" t="s">
        <v>0</v>
      </c>
      <c r="G26" s="162" t="s">
        <v>22</v>
      </c>
      <c r="H26" s="162"/>
      <c r="I26" s="162"/>
      <c r="J26" s="19" t="s">
        <v>28</v>
      </c>
      <c r="K26" s="163" t="s">
        <v>29</v>
      </c>
      <c r="L26" s="164"/>
      <c r="M26" s="165"/>
      <c r="N26" s="166"/>
      <c r="O26" s="166"/>
      <c r="P26" s="166"/>
      <c r="Q26" s="20"/>
      <c r="R26" s="244">
        <f t="shared" ref="R26" si="7">IF(AND(M26&gt;=V26,M26-V26&gt;=0),V26,M26)</f>
        <v>0</v>
      </c>
      <c r="S26" s="245"/>
      <c r="T26" s="21"/>
      <c r="U26" s="233"/>
      <c r="V26" s="264"/>
    </row>
    <row r="27" spans="1:22" ht="12" customHeight="1" thickBot="1" x14ac:dyDescent="0.6">
      <c r="B27" s="181"/>
      <c r="C27" s="181"/>
      <c r="D27" s="182"/>
      <c r="E27" s="183"/>
      <c r="F27" s="15" t="s">
        <v>28</v>
      </c>
      <c r="G27" s="178" t="s">
        <v>24</v>
      </c>
      <c r="H27" s="178"/>
      <c r="I27" s="178"/>
      <c r="J27" s="16" t="s">
        <v>28</v>
      </c>
      <c r="K27" s="179" t="s">
        <v>25</v>
      </c>
      <c r="L27" s="180"/>
      <c r="M27" s="176"/>
      <c r="N27" s="177"/>
      <c r="O27" s="177"/>
      <c r="P27" s="177"/>
      <c r="Q27" s="22"/>
      <c r="R27" s="246"/>
      <c r="S27" s="247"/>
      <c r="T27" s="47"/>
      <c r="U27" s="233"/>
      <c r="V27" s="265"/>
    </row>
    <row r="28" spans="1:22" ht="12" customHeight="1" x14ac:dyDescent="0.55000000000000004">
      <c r="B28" s="181"/>
      <c r="C28" s="181"/>
      <c r="D28" s="158"/>
      <c r="E28" s="159"/>
      <c r="F28" s="18" t="s">
        <v>28</v>
      </c>
      <c r="G28" s="162" t="s">
        <v>22</v>
      </c>
      <c r="H28" s="162"/>
      <c r="I28" s="162"/>
      <c r="J28" s="19" t="s">
        <v>28</v>
      </c>
      <c r="K28" s="163" t="s">
        <v>29</v>
      </c>
      <c r="L28" s="164"/>
      <c r="M28" s="165"/>
      <c r="N28" s="166"/>
      <c r="O28" s="166"/>
      <c r="P28" s="166"/>
      <c r="Q28" s="20"/>
      <c r="R28" s="244">
        <f t="shared" ref="R28" si="8">IF(AND(M28&gt;=V28,M28-V28&gt;=0),V28,M28)</f>
        <v>0</v>
      </c>
      <c r="S28" s="245"/>
      <c r="T28" s="21"/>
      <c r="U28" s="233"/>
      <c r="V28" s="264"/>
    </row>
    <row r="29" spans="1:22" ht="12" customHeight="1" thickBot="1" x14ac:dyDescent="0.6">
      <c r="B29" s="181"/>
      <c r="C29" s="181"/>
      <c r="D29" s="182"/>
      <c r="E29" s="183"/>
      <c r="F29" s="15" t="s">
        <v>28</v>
      </c>
      <c r="G29" s="178" t="s">
        <v>24</v>
      </c>
      <c r="H29" s="178"/>
      <c r="I29" s="178"/>
      <c r="J29" s="16" t="s">
        <v>28</v>
      </c>
      <c r="K29" s="179" t="s">
        <v>25</v>
      </c>
      <c r="L29" s="180"/>
      <c r="M29" s="176"/>
      <c r="N29" s="177"/>
      <c r="O29" s="177"/>
      <c r="P29" s="177"/>
      <c r="Q29" s="22"/>
      <c r="R29" s="246"/>
      <c r="S29" s="247"/>
      <c r="T29" s="47"/>
      <c r="U29" s="233"/>
      <c r="V29" s="265"/>
    </row>
    <row r="30" spans="1:22" ht="12" customHeight="1" x14ac:dyDescent="0.55000000000000004">
      <c r="B30" s="181"/>
      <c r="C30" s="181"/>
      <c r="D30" s="158"/>
      <c r="E30" s="159"/>
      <c r="F30" s="18" t="s">
        <v>28</v>
      </c>
      <c r="G30" s="162" t="s">
        <v>22</v>
      </c>
      <c r="H30" s="162"/>
      <c r="I30" s="162"/>
      <c r="J30" s="19" t="s">
        <v>28</v>
      </c>
      <c r="K30" s="163" t="s">
        <v>29</v>
      </c>
      <c r="L30" s="164"/>
      <c r="M30" s="165"/>
      <c r="N30" s="166"/>
      <c r="O30" s="166"/>
      <c r="P30" s="166"/>
      <c r="Q30" s="20"/>
      <c r="R30" s="244">
        <f t="shared" ref="R30" si="9">IF(AND(M30&gt;=V30,M30-V30&gt;=0),V30,M30)</f>
        <v>0</v>
      </c>
      <c r="S30" s="245"/>
      <c r="T30" s="21"/>
      <c r="U30" s="233"/>
      <c r="V30" s="264"/>
    </row>
    <row r="31" spans="1:22" ht="12" customHeight="1" thickBot="1" x14ac:dyDescent="0.6">
      <c r="B31" s="181"/>
      <c r="C31" s="181"/>
      <c r="D31" s="182"/>
      <c r="E31" s="183"/>
      <c r="F31" s="15" t="s">
        <v>28</v>
      </c>
      <c r="G31" s="178" t="s">
        <v>24</v>
      </c>
      <c r="H31" s="178"/>
      <c r="I31" s="178"/>
      <c r="J31" s="16" t="s">
        <v>28</v>
      </c>
      <c r="K31" s="179" t="s">
        <v>25</v>
      </c>
      <c r="L31" s="180"/>
      <c r="M31" s="176"/>
      <c r="N31" s="177"/>
      <c r="O31" s="177"/>
      <c r="P31" s="177"/>
      <c r="Q31" s="22"/>
      <c r="R31" s="246"/>
      <c r="S31" s="247"/>
      <c r="T31" s="47"/>
      <c r="U31" s="233"/>
      <c r="V31" s="265"/>
    </row>
    <row r="32" spans="1:22" ht="13" x14ac:dyDescent="0.55000000000000004">
      <c r="B32" s="181"/>
      <c r="C32" s="181"/>
      <c r="D32" s="158"/>
      <c r="E32" s="159"/>
      <c r="F32" s="18" t="s">
        <v>0</v>
      </c>
      <c r="G32" s="162" t="s">
        <v>22</v>
      </c>
      <c r="H32" s="162"/>
      <c r="I32" s="162"/>
      <c r="J32" s="19" t="s">
        <v>28</v>
      </c>
      <c r="K32" s="163" t="s">
        <v>29</v>
      </c>
      <c r="L32" s="164"/>
      <c r="M32" s="165"/>
      <c r="N32" s="166"/>
      <c r="O32" s="166"/>
      <c r="P32" s="166"/>
      <c r="Q32" s="20"/>
      <c r="R32" s="244">
        <f t="shared" ref="R32" si="10">IF(AND(M32&gt;=V32,M32-V32&gt;=0),V32,M32)</f>
        <v>0</v>
      </c>
      <c r="S32" s="245"/>
      <c r="T32" s="21"/>
      <c r="U32" s="233"/>
      <c r="V32" s="264"/>
    </row>
    <row r="33" spans="2:22" ht="12" customHeight="1" thickBot="1" x14ac:dyDescent="0.6">
      <c r="B33" s="181"/>
      <c r="C33" s="181"/>
      <c r="D33" s="182"/>
      <c r="E33" s="183"/>
      <c r="F33" s="15" t="s">
        <v>0</v>
      </c>
      <c r="G33" s="178" t="s">
        <v>24</v>
      </c>
      <c r="H33" s="178"/>
      <c r="I33" s="178"/>
      <c r="J33" s="16" t="s">
        <v>28</v>
      </c>
      <c r="K33" s="179" t="s">
        <v>25</v>
      </c>
      <c r="L33" s="180"/>
      <c r="M33" s="176"/>
      <c r="N33" s="177"/>
      <c r="O33" s="177"/>
      <c r="P33" s="177"/>
      <c r="Q33" s="22"/>
      <c r="R33" s="246"/>
      <c r="S33" s="247"/>
      <c r="T33" s="47"/>
      <c r="U33" s="233"/>
      <c r="V33" s="265"/>
    </row>
    <row r="34" spans="2:22" ht="12" customHeight="1" x14ac:dyDescent="0.55000000000000004">
      <c r="B34" s="181"/>
      <c r="C34" s="181"/>
      <c r="D34" s="158"/>
      <c r="E34" s="159"/>
      <c r="F34" s="18" t="s">
        <v>0</v>
      </c>
      <c r="G34" s="162" t="s">
        <v>22</v>
      </c>
      <c r="H34" s="162"/>
      <c r="I34" s="162"/>
      <c r="J34" s="19" t="s">
        <v>28</v>
      </c>
      <c r="K34" s="163" t="s">
        <v>29</v>
      </c>
      <c r="L34" s="164"/>
      <c r="M34" s="165"/>
      <c r="N34" s="166"/>
      <c r="O34" s="166"/>
      <c r="P34" s="166"/>
      <c r="Q34" s="20"/>
      <c r="R34" s="244">
        <f t="shared" ref="R34" si="11">IF(AND(M34&gt;=V34,M34-V34&gt;=0),V34,M34)</f>
        <v>0</v>
      </c>
      <c r="S34" s="245"/>
      <c r="T34" s="21"/>
      <c r="U34" s="233"/>
      <c r="V34" s="264"/>
    </row>
    <row r="35" spans="2:22" ht="12" customHeight="1" thickBot="1" x14ac:dyDescent="0.6">
      <c r="B35" s="181"/>
      <c r="C35" s="181"/>
      <c r="D35" s="182"/>
      <c r="E35" s="183"/>
      <c r="F35" s="15" t="s">
        <v>0</v>
      </c>
      <c r="G35" s="178" t="s">
        <v>24</v>
      </c>
      <c r="H35" s="178"/>
      <c r="I35" s="178"/>
      <c r="J35" s="16" t="s">
        <v>28</v>
      </c>
      <c r="K35" s="179" t="s">
        <v>25</v>
      </c>
      <c r="L35" s="180"/>
      <c r="M35" s="176"/>
      <c r="N35" s="177"/>
      <c r="O35" s="177"/>
      <c r="P35" s="177"/>
      <c r="Q35" s="22"/>
      <c r="R35" s="246"/>
      <c r="S35" s="247"/>
      <c r="T35" s="47"/>
      <c r="U35" s="233"/>
      <c r="V35" s="265"/>
    </row>
    <row r="36" spans="2:22" ht="12" customHeight="1" x14ac:dyDescent="0.55000000000000004">
      <c r="B36" s="181"/>
      <c r="C36" s="181"/>
      <c r="D36" s="158"/>
      <c r="E36" s="159"/>
      <c r="F36" s="18" t="s">
        <v>0</v>
      </c>
      <c r="G36" s="162" t="s">
        <v>22</v>
      </c>
      <c r="H36" s="162"/>
      <c r="I36" s="162"/>
      <c r="J36" s="19" t="s">
        <v>28</v>
      </c>
      <c r="K36" s="163" t="s">
        <v>29</v>
      </c>
      <c r="L36" s="164"/>
      <c r="M36" s="165"/>
      <c r="N36" s="166"/>
      <c r="O36" s="166"/>
      <c r="P36" s="166"/>
      <c r="Q36" s="20"/>
      <c r="R36" s="244">
        <f t="shared" ref="R36" si="12">IF(AND(M36&gt;=V36,M36-V36&gt;=0),V36,M36)</f>
        <v>0</v>
      </c>
      <c r="S36" s="245"/>
      <c r="T36" s="21"/>
      <c r="U36" s="233"/>
      <c r="V36" s="264"/>
    </row>
    <row r="37" spans="2:22" ht="12" customHeight="1" thickBot="1" x14ac:dyDescent="0.6">
      <c r="B37" s="181"/>
      <c r="C37" s="181"/>
      <c r="D37" s="182"/>
      <c r="E37" s="183"/>
      <c r="F37" s="15" t="s">
        <v>28</v>
      </c>
      <c r="G37" s="178" t="s">
        <v>24</v>
      </c>
      <c r="H37" s="178"/>
      <c r="I37" s="178"/>
      <c r="J37" s="16" t="s">
        <v>28</v>
      </c>
      <c r="K37" s="179" t="s">
        <v>25</v>
      </c>
      <c r="L37" s="180"/>
      <c r="M37" s="176"/>
      <c r="N37" s="177"/>
      <c r="O37" s="177"/>
      <c r="P37" s="177"/>
      <c r="Q37" s="22"/>
      <c r="R37" s="246"/>
      <c r="S37" s="247"/>
      <c r="T37" s="47"/>
      <c r="U37" s="233"/>
      <c r="V37" s="265"/>
    </row>
    <row r="38" spans="2:22" ht="12" customHeight="1" x14ac:dyDescent="0.55000000000000004">
      <c r="B38" s="154"/>
      <c r="C38" s="155"/>
      <c r="D38" s="158"/>
      <c r="E38" s="159"/>
      <c r="F38" s="18" t="s">
        <v>28</v>
      </c>
      <c r="G38" s="162" t="s">
        <v>22</v>
      </c>
      <c r="H38" s="162"/>
      <c r="I38" s="162"/>
      <c r="J38" s="19" t="s">
        <v>28</v>
      </c>
      <c r="K38" s="163" t="s">
        <v>29</v>
      </c>
      <c r="L38" s="164"/>
      <c r="M38" s="165"/>
      <c r="N38" s="166"/>
      <c r="O38" s="166"/>
      <c r="P38" s="166"/>
      <c r="Q38" s="20"/>
      <c r="R38" s="244">
        <f t="shared" ref="R38" si="13">IF(AND(M38&gt;=V38,M38-V38&gt;=0),V38,M38)</f>
        <v>0</v>
      </c>
      <c r="S38" s="245"/>
      <c r="T38" s="21"/>
      <c r="U38" s="233"/>
      <c r="V38" s="264"/>
    </row>
    <row r="39" spans="2:22" ht="12" customHeight="1" thickBot="1" x14ac:dyDescent="0.6">
      <c r="B39" s="156"/>
      <c r="C39" s="157"/>
      <c r="D39" s="160"/>
      <c r="E39" s="161"/>
      <c r="F39" s="45" t="s">
        <v>28</v>
      </c>
      <c r="G39" s="173" t="s">
        <v>24</v>
      </c>
      <c r="H39" s="173"/>
      <c r="I39" s="173"/>
      <c r="J39" s="46" t="s">
        <v>28</v>
      </c>
      <c r="K39" s="174" t="s">
        <v>25</v>
      </c>
      <c r="L39" s="175"/>
      <c r="M39" s="167"/>
      <c r="N39" s="168"/>
      <c r="O39" s="168"/>
      <c r="P39" s="168"/>
      <c r="Q39" s="23"/>
      <c r="R39" s="246"/>
      <c r="S39" s="247"/>
      <c r="T39" s="24"/>
      <c r="U39" s="233"/>
      <c r="V39" s="265"/>
    </row>
    <row r="40" spans="2:22" ht="12" customHeight="1" thickTop="1" x14ac:dyDescent="0.55000000000000004">
      <c r="B40" s="154"/>
      <c r="C40" s="155"/>
      <c r="D40" s="158"/>
      <c r="E40" s="159"/>
      <c r="F40" s="18" t="s">
        <v>28</v>
      </c>
      <c r="G40" s="162" t="s">
        <v>22</v>
      </c>
      <c r="H40" s="162"/>
      <c r="I40" s="162"/>
      <c r="J40" s="19" t="s">
        <v>28</v>
      </c>
      <c r="K40" s="163" t="s">
        <v>29</v>
      </c>
      <c r="L40" s="164"/>
      <c r="M40" s="165"/>
      <c r="N40" s="166"/>
      <c r="O40" s="166"/>
      <c r="P40" s="166"/>
      <c r="Q40" s="20"/>
      <c r="R40" s="244">
        <f t="shared" ref="R40" si="14">IF(AND(M40&gt;=V40,M40-V40&gt;=0),V40,M40)</f>
        <v>0</v>
      </c>
      <c r="S40" s="245"/>
      <c r="T40" s="21"/>
      <c r="U40" s="233"/>
      <c r="V40" s="264"/>
    </row>
    <row r="41" spans="2:22" ht="12" customHeight="1" thickBot="1" x14ac:dyDescent="0.6">
      <c r="B41" s="156"/>
      <c r="C41" s="157"/>
      <c r="D41" s="160"/>
      <c r="E41" s="161"/>
      <c r="F41" s="45" t="s">
        <v>28</v>
      </c>
      <c r="G41" s="173" t="s">
        <v>24</v>
      </c>
      <c r="H41" s="173"/>
      <c r="I41" s="173"/>
      <c r="J41" s="46" t="s">
        <v>28</v>
      </c>
      <c r="K41" s="174" t="s">
        <v>25</v>
      </c>
      <c r="L41" s="175"/>
      <c r="M41" s="167"/>
      <c r="N41" s="168"/>
      <c r="O41" s="168"/>
      <c r="P41" s="168"/>
      <c r="Q41" s="23"/>
      <c r="R41" s="246"/>
      <c r="S41" s="247"/>
      <c r="T41" s="24"/>
      <c r="U41" s="233"/>
      <c r="V41" s="265"/>
    </row>
    <row r="42" spans="2:22" ht="12" customHeight="1" thickTop="1" x14ac:dyDescent="0.55000000000000004">
      <c r="B42" s="154"/>
      <c r="C42" s="155"/>
      <c r="D42" s="158"/>
      <c r="E42" s="159"/>
      <c r="F42" s="18" t="s">
        <v>28</v>
      </c>
      <c r="G42" s="162" t="s">
        <v>22</v>
      </c>
      <c r="H42" s="162"/>
      <c r="I42" s="162"/>
      <c r="J42" s="19" t="s">
        <v>28</v>
      </c>
      <c r="K42" s="163" t="s">
        <v>29</v>
      </c>
      <c r="L42" s="164"/>
      <c r="M42" s="165"/>
      <c r="N42" s="166"/>
      <c r="O42" s="166"/>
      <c r="P42" s="166"/>
      <c r="Q42" s="20"/>
      <c r="R42" s="244">
        <f t="shared" ref="R42" si="15">IF(AND(M42&gt;=V42,M42-V42&gt;=0),V42,M42)</f>
        <v>0</v>
      </c>
      <c r="S42" s="245"/>
      <c r="T42" s="21"/>
      <c r="U42" s="233"/>
      <c r="V42" s="264"/>
    </row>
    <row r="43" spans="2:22" ht="12" customHeight="1" thickBot="1" x14ac:dyDescent="0.6">
      <c r="B43" s="156"/>
      <c r="C43" s="157"/>
      <c r="D43" s="160"/>
      <c r="E43" s="161"/>
      <c r="F43" s="45" t="s">
        <v>28</v>
      </c>
      <c r="G43" s="173" t="s">
        <v>24</v>
      </c>
      <c r="H43" s="173"/>
      <c r="I43" s="173"/>
      <c r="J43" s="46" t="s">
        <v>28</v>
      </c>
      <c r="K43" s="174" t="s">
        <v>25</v>
      </c>
      <c r="L43" s="175"/>
      <c r="M43" s="167"/>
      <c r="N43" s="168"/>
      <c r="O43" s="168"/>
      <c r="P43" s="168"/>
      <c r="Q43" s="23"/>
      <c r="R43" s="246"/>
      <c r="S43" s="247"/>
      <c r="T43" s="24"/>
      <c r="U43" s="233"/>
      <c r="V43" s="265"/>
    </row>
    <row r="44" spans="2:22" ht="12" customHeight="1" thickTop="1" x14ac:dyDescent="0.55000000000000004">
      <c r="B44" s="154"/>
      <c r="C44" s="155"/>
      <c r="D44" s="158"/>
      <c r="E44" s="159"/>
      <c r="F44" s="18" t="s">
        <v>28</v>
      </c>
      <c r="G44" s="162" t="s">
        <v>22</v>
      </c>
      <c r="H44" s="162"/>
      <c r="I44" s="162"/>
      <c r="J44" s="19" t="s">
        <v>28</v>
      </c>
      <c r="K44" s="163" t="s">
        <v>29</v>
      </c>
      <c r="L44" s="164"/>
      <c r="M44" s="165"/>
      <c r="N44" s="166"/>
      <c r="O44" s="166"/>
      <c r="P44" s="166"/>
      <c r="Q44" s="20"/>
      <c r="R44" s="244">
        <f t="shared" ref="R44" si="16">IF(AND(M44&gt;=V44,M44-V44&gt;=0),V44,M44)</f>
        <v>0</v>
      </c>
      <c r="S44" s="245"/>
      <c r="T44" s="21"/>
      <c r="U44" s="233"/>
      <c r="V44" s="264"/>
    </row>
    <row r="45" spans="2:22" ht="12" customHeight="1" thickBot="1" x14ac:dyDescent="0.6">
      <c r="B45" s="156"/>
      <c r="C45" s="157"/>
      <c r="D45" s="160"/>
      <c r="E45" s="161"/>
      <c r="F45" s="45" t="s">
        <v>28</v>
      </c>
      <c r="G45" s="173" t="s">
        <v>24</v>
      </c>
      <c r="H45" s="173"/>
      <c r="I45" s="173"/>
      <c r="J45" s="46" t="s">
        <v>28</v>
      </c>
      <c r="K45" s="174" t="s">
        <v>25</v>
      </c>
      <c r="L45" s="175"/>
      <c r="M45" s="167"/>
      <c r="N45" s="168"/>
      <c r="O45" s="168"/>
      <c r="P45" s="168"/>
      <c r="Q45" s="23"/>
      <c r="R45" s="246"/>
      <c r="S45" s="247"/>
      <c r="T45" s="24"/>
      <c r="U45" s="233"/>
      <c r="V45" s="265"/>
    </row>
    <row r="46" spans="2:22" ht="12" customHeight="1" thickTop="1" x14ac:dyDescent="0.55000000000000004">
      <c r="B46" s="154"/>
      <c r="C46" s="155"/>
      <c r="D46" s="158"/>
      <c r="E46" s="159"/>
      <c r="F46" s="18" t="s">
        <v>28</v>
      </c>
      <c r="G46" s="162" t="s">
        <v>22</v>
      </c>
      <c r="H46" s="162"/>
      <c r="I46" s="162"/>
      <c r="J46" s="19" t="s">
        <v>28</v>
      </c>
      <c r="K46" s="163" t="s">
        <v>29</v>
      </c>
      <c r="L46" s="164"/>
      <c r="M46" s="165"/>
      <c r="N46" s="166"/>
      <c r="O46" s="166"/>
      <c r="P46" s="166"/>
      <c r="Q46" s="20"/>
      <c r="R46" s="244">
        <f t="shared" ref="R46" si="17">IF(AND(M46&gt;=V46,M46-V46&gt;=0),V46,M46)</f>
        <v>0</v>
      </c>
      <c r="S46" s="245"/>
      <c r="T46" s="21"/>
      <c r="U46" s="233"/>
      <c r="V46" s="264"/>
    </row>
    <row r="47" spans="2:22" ht="12" customHeight="1" thickBot="1" x14ac:dyDescent="0.6">
      <c r="B47" s="156"/>
      <c r="C47" s="157"/>
      <c r="D47" s="160"/>
      <c r="E47" s="161"/>
      <c r="F47" s="45" t="s">
        <v>28</v>
      </c>
      <c r="G47" s="173" t="s">
        <v>24</v>
      </c>
      <c r="H47" s="173"/>
      <c r="I47" s="173"/>
      <c r="J47" s="46" t="s">
        <v>28</v>
      </c>
      <c r="K47" s="174" t="s">
        <v>25</v>
      </c>
      <c r="L47" s="175"/>
      <c r="M47" s="167"/>
      <c r="N47" s="168"/>
      <c r="O47" s="168"/>
      <c r="P47" s="168"/>
      <c r="Q47" s="23"/>
      <c r="R47" s="246"/>
      <c r="S47" s="247"/>
      <c r="T47" s="24"/>
      <c r="U47" s="233"/>
      <c r="V47" s="265"/>
    </row>
    <row r="48" spans="2:22" ht="12" customHeight="1" thickTop="1" x14ac:dyDescent="0.55000000000000004">
      <c r="B48" s="154"/>
      <c r="C48" s="155"/>
      <c r="D48" s="158"/>
      <c r="E48" s="159"/>
      <c r="F48" s="18" t="s">
        <v>28</v>
      </c>
      <c r="G48" s="162" t="s">
        <v>22</v>
      </c>
      <c r="H48" s="162"/>
      <c r="I48" s="162"/>
      <c r="J48" s="19" t="s">
        <v>28</v>
      </c>
      <c r="K48" s="163" t="s">
        <v>29</v>
      </c>
      <c r="L48" s="164"/>
      <c r="M48" s="165"/>
      <c r="N48" s="166"/>
      <c r="O48" s="166"/>
      <c r="P48" s="166"/>
      <c r="Q48" s="20"/>
      <c r="R48" s="244">
        <f t="shared" ref="R48" si="18">IF(AND(M48&gt;=V48,M48-V48&gt;=0),V48,M48)</f>
        <v>0</v>
      </c>
      <c r="S48" s="245"/>
      <c r="T48" s="21"/>
      <c r="U48" s="233"/>
      <c r="V48" s="264"/>
    </row>
    <row r="49" spans="2:22" ht="12" customHeight="1" thickBot="1" x14ac:dyDescent="0.6">
      <c r="B49" s="156"/>
      <c r="C49" s="157"/>
      <c r="D49" s="160"/>
      <c r="E49" s="161"/>
      <c r="F49" s="45" t="s">
        <v>28</v>
      </c>
      <c r="G49" s="173" t="s">
        <v>24</v>
      </c>
      <c r="H49" s="173"/>
      <c r="I49" s="173"/>
      <c r="J49" s="46" t="s">
        <v>28</v>
      </c>
      <c r="K49" s="174" t="s">
        <v>25</v>
      </c>
      <c r="L49" s="175"/>
      <c r="M49" s="167"/>
      <c r="N49" s="168"/>
      <c r="O49" s="168"/>
      <c r="P49" s="168"/>
      <c r="Q49" s="23"/>
      <c r="R49" s="246"/>
      <c r="S49" s="247"/>
      <c r="T49" s="24"/>
      <c r="U49" s="233"/>
      <c r="V49" s="265"/>
    </row>
    <row r="50" spans="2:22" ht="12" customHeight="1" thickTop="1" x14ac:dyDescent="0.55000000000000004">
      <c r="B50" s="154"/>
      <c r="C50" s="155"/>
      <c r="D50" s="158"/>
      <c r="E50" s="159"/>
      <c r="F50" s="18" t="s">
        <v>28</v>
      </c>
      <c r="G50" s="162" t="s">
        <v>22</v>
      </c>
      <c r="H50" s="162"/>
      <c r="I50" s="162"/>
      <c r="J50" s="19" t="s">
        <v>28</v>
      </c>
      <c r="K50" s="163" t="s">
        <v>29</v>
      </c>
      <c r="L50" s="164"/>
      <c r="M50" s="165"/>
      <c r="N50" s="166"/>
      <c r="O50" s="166"/>
      <c r="P50" s="166"/>
      <c r="Q50" s="20"/>
      <c r="R50" s="244">
        <f t="shared" ref="R50" si="19">IF(AND(M50&gt;=V50,M50-V50&gt;=0),V50,M50)</f>
        <v>0</v>
      </c>
      <c r="S50" s="245"/>
      <c r="T50" s="21"/>
      <c r="U50" s="233"/>
      <c r="V50" s="264"/>
    </row>
    <row r="51" spans="2:22" ht="12" customHeight="1" thickBot="1" x14ac:dyDescent="0.6">
      <c r="B51" s="156"/>
      <c r="C51" s="157"/>
      <c r="D51" s="160"/>
      <c r="E51" s="161"/>
      <c r="F51" s="45" t="s">
        <v>28</v>
      </c>
      <c r="G51" s="173" t="s">
        <v>24</v>
      </c>
      <c r="H51" s="173"/>
      <c r="I51" s="173"/>
      <c r="J51" s="46" t="s">
        <v>28</v>
      </c>
      <c r="K51" s="174" t="s">
        <v>25</v>
      </c>
      <c r="L51" s="175"/>
      <c r="M51" s="167"/>
      <c r="N51" s="168"/>
      <c r="O51" s="168"/>
      <c r="P51" s="168"/>
      <c r="Q51" s="23"/>
      <c r="R51" s="246"/>
      <c r="S51" s="247"/>
      <c r="T51" s="24"/>
      <c r="U51" s="233"/>
      <c r="V51" s="265"/>
    </row>
    <row r="52" spans="2:22" ht="12" customHeight="1" thickTop="1" x14ac:dyDescent="0.55000000000000004">
      <c r="B52" s="154"/>
      <c r="C52" s="155"/>
      <c r="D52" s="158"/>
      <c r="E52" s="159"/>
      <c r="F52" s="18" t="s">
        <v>28</v>
      </c>
      <c r="G52" s="162" t="s">
        <v>22</v>
      </c>
      <c r="H52" s="162"/>
      <c r="I52" s="162"/>
      <c r="J52" s="19" t="s">
        <v>28</v>
      </c>
      <c r="K52" s="163" t="s">
        <v>29</v>
      </c>
      <c r="L52" s="164"/>
      <c r="M52" s="165"/>
      <c r="N52" s="166"/>
      <c r="O52" s="166"/>
      <c r="P52" s="166"/>
      <c r="Q52" s="20"/>
      <c r="R52" s="244">
        <f t="shared" ref="R52" si="20">IF(AND(M52&gt;=V52,M52-V52&gt;=0),V52,M52)</f>
        <v>0</v>
      </c>
      <c r="S52" s="245"/>
      <c r="T52" s="21"/>
      <c r="U52" s="233"/>
      <c r="V52" s="264"/>
    </row>
    <row r="53" spans="2:22" ht="12" customHeight="1" thickBot="1" x14ac:dyDescent="0.6">
      <c r="B53" s="156"/>
      <c r="C53" s="157"/>
      <c r="D53" s="160"/>
      <c r="E53" s="161"/>
      <c r="F53" s="45" t="s">
        <v>28</v>
      </c>
      <c r="G53" s="173" t="s">
        <v>24</v>
      </c>
      <c r="H53" s="173"/>
      <c r="I53" s="173"/>
      <c r="J53" s="46" t="s">
        <v>28</v>
      </c>
      <c r="K53" s="174" t="s">
        <v>25</v>
      </c>
      <c r="L53" s="175"/>
      <c r="M53" s="167"/>
      <c r="N53" s="168"/>
      <c r="O53" s="168"/>
      <c r="P53" s="168"/>
      <c r="Q53" s="23"/>
      <c r="R53" s="246"/>
      <c r="S53" s="247"/>
      <c r="T53" s="24"/>
      <c r="U53" s="233"/>
      <c r="V53" s="265"/>
    </row>
    <row r="54" spans="2:22" ht="12" customHeight="1" thickTop="1" x14ac:dyDescent="0.55000000000000004">
      <c r="B54" s="154"/>
      <c r="C54" s="155"/>
      <c r="D54" s="158"/>
      <c r="E54" s="159"/>
      <c r="F54" s="18" t="s">
        <v>28</v>
      </c>
      <c r="G54" s="162" t="s">
        <v>22</v>
      </c>
      <c r="H54" s="162"/>
      <c r="I54" s="162"/>
      <c r="J54" s="19" t="s">
        <v>28</v>
      </c>
      <c r="K54" s="163" t="s">
        <v>29</v>
      </c>
      <c r="L54" s="164"/>
      <c r="M54" s="165"/>
      <c r="N54" s="166"/>
      <c r="O54" s="166"/>
      <c r="P54" s="166"/>
      <c r="Q54" s="20"/>
      <c r="R54" s="244">
        <f t="shared" ref="R54" si="21">IF(AND(M54&gt;=V54,M54-V54&gt;=0),V54,M54)</f>
        <v>0</v>
      </c>
      <c r="S54" s="245"/>
      <c r="T54" s="21"/>
      <c r="U54" s="233"/>
      <c r="V54" s="264"/>
    </row>
    <row r="55" spans="2:22" ht="12" customHeight="1" thickBot="1" x14ac:dyDescent="0.6">
      <c r="B55" s="156"/>
      <c r="C55" s="157"/>
      <c r="D55" s="160"/>
      <c r="E55" s="161"/>
      <c r="F55" s="45" t="s">
        <v>28</v>
      </c>
      <c r="G55" s="173" t="s">
        <v>24</v>
      </c>
      <c r="H55" s="173"/>
      <c r="I55" s="173"/>
      <c r="J55" s="46" t="s">
        <v>28</v>
      </c>
      <c r="K55" s="174" t="s">
        <v>25</v>
      </c>
      <c r="L55" s="175"/>
      <c r="M55" s="167"/>
      <c r="N55" s="168"/>
      <c r="O55" s="168"/>
      <c r="P55" s="168"/>
      <c r="Q55" s="23"/>
      <c r="R55" s="246"/>
      <c r="S55" s="247"/>
      <c r="T55" s="24"/>
      <c r="U55" s="233"/>
      <c r="V55" s="265"/>
    </row>
    <row r="56" spans="2:22" ht="12" customHeight="1" thickTop="1" x14ac:dyDescent="0.55000000000000004">
      <c r="B56" s="154"/>
      <c r="C56" s="155"/>
      <c r="D56" s="158"/>
      <c r="E56" s="159"/>
      <c r="F56" s="18" t="s">
        <v>28</v>
      </c>
      <c r="G56" s="162" t="s">
        <v>22</v>
      </c>
      <c r="H56" s="162"/>
      <c r="I56" s="162"/>
      <c r="J56" s="19" t="s">
        <v>28</v>
      </c>
      <c r="K56" s="163" t="s">
        <v>29</v>
      </c>
      <c r="L56" s="164"/>
      <c r="M56" s="165"/>
      <c r="N56" s="166"/>
      <c r="O56" s="166"/>
      <c r="P56" s="166"/>
      <c r="Q56" s="20"/>
      <c r="R56" s="244">
        <f t="shared" ref="R56" si="22">IF(AND(M56&gt;=V56,M56-V56&gt;=0),V56,M56)</f>
        <v>0</v>
      </c>
      <c r="S56" s="245"/>
      <c r="T56" s="21"/>
      <c r="U56" s="233"/>
      <c r="V56" s="264"/>
    </row>
    <row r="57" spans="2:22" ht="12" customHeight="1" thickBot="1" x14ac:dyDescent="0.6">
      <c r="B57" s="156"/>
      <c r="C57" s="157"/>
      <c r="D57" s="160"/>
      <c r="E57" s="161"/>
      <c r="F57" s="45" t="s">
        <v>28</v>
      </c>
      <c r="G57" s="173" t="s">
        <v>24</v>
      </c>
      <c r="H57" s="173"/>
      <c r="I57" s="173"/>
      <c r="J57" s="46" t="s">
        <v>28</v>
      </c>
      <c r="K57" s="174" t="s">
        <v>25</v>
      </c>
      <c r="L57" s="175"/>
      <c r="M57" s="167"/>
      <c r="N57" s="168"/>
      <c r="O57" s="168"/>
      <c r="P57" s="168"/>
      <c r="Q57" s="23"/>
      <c r="R57" s="246"/>
      <c r="S57" s="247"/>
      <c r="T57" s="24"/>
      <c r="U57" s="233"/>
      <c r="V57" s="265"/>
    </row>
    <row r="58" spans="2:22" ht="12" customHeight="1" thickTop="1" x14ac:dyDescent="0.55000000000000004">
      <c r="B58" s="154"/>
      <c r="C58" s="155"/>
      <c r="D58" s="158"/>
      <c r="E58" s="159"/>
      <c r="F58" s="18" t="s">
        <v>28</v>
      </c>
      <c r="G58" s="162" t="s">
        <v>22</v>
      </c>
      <c r="H58" s="162"/>
      <c r="I58" s="162"/>
      <c r="J58" s="19" t="s">
        <v>28</v>
      </c>
      <c r="K58" s="163" t="s">
        <v>29</v>
      </c>
      <c r="L58" s="164"/>
      <c r="M58" s="165"/>
      <c r="N58" s="166"/>
      <c r="O58" s="166"/>
      <c r="P58" s="166"/>
      <c r="Q58" s="20"/>
      <c r="R58" s="244">
        <f t="shared" ref="R58" si="23">IF(AND(M58&gt;=V58,M58-V58&gt;=0),V58,M58)</f>
        <v>0</v>
      </c>
      <c r="S58" s="245"/>
      <c r="T58" s="21"/>
      <c r="U58" s="233"/>
      <c r="V58" s="264"/>
    </row>
    <row r="59" spans="2:22" ht="12" customHeight="1" thickBot="1" x14ac:dyDescent="0.6">
      <c r="B59" s="156"/>
      <c r="C59" s="157"/>
      <c r="D59" s="160"/>
      <c r="E59" s="161"/>
      <c r="F59" s="45" t="s">
        <v>28</v>
      </c>
      <c r="G59" s="173" t="s">
        <v>24</v>
      </c>
      <c r="H59" s="173"/>
      <c r="I59" s="173"/>
      <c r="J59" s="46" t="s">
        <v>28</v>
      </c>
      <c r="K59" s="174" t="s">
        <v>25</v>
      </c>
      <c r="L59" s="175"/>
      <c r="M59" s="167"/>
      <c r="N59" s="168"/>
      <c r="O59" s="168"/>
      <c r="P59" s="168"/>
      <c r="Q59" s="23"/>
      <c r="R59" s="246"/>
      <c r="S59" s="247"/>
      <c r="T59" s="24"/>
      <c r="U59" s="233"/>
      <c r="V59" s="265"/>
    </row>
    <row r="60" spans="2:22" ht="12" customHeight="1" thickTop="1" x14ac:dyDescent="0.55000000000000004">
      <c r="B60" s="154"/>
      <c r="C60" s="155"/>
      <c r="D60" s="158"/>
      <c r="E60" s="159"/>
      <c r="F60" s="18" t="s">
        <v>28</v>
      </c>
      <c r="G60" s="162" t="s">
        <v>22</v>
      </c>
      <c r="H60" s="162"/>
      <c r="I60" s="162"/>
      <c r="J60" s="19" t="s">
        <v>28</v>
      </c>
      <c r="K60" s="163" t="s">
        <v>29</v>
      </c>
      <c r="L60" s="164"/>
      <c r="M60" s="165"/>
      <c r="N60" s="166"/>
      <c r="O60" s="166"/>
      <c r="P60" s="166"/>
      <c r="Q60" s="20"/>
      <c r="R60" s="244">
        <f t="shared" ref="R60" si="24">IF(AND(M60&gt;=V60,M60-V60&gt;=0),V60,M60)</f>
        <v>0</v>
      </c>
      <c r="S60" s="245"/>
      <c r="T60" s="21"/>
      <c r="U60" s="233"/>
      <c r="V60" s="264"/>
    </row>
    <row r="61" spans="2:22" ht="12" customHeight="1" thickBot="1" x14ac:dyDescent="0.6">
      <c r="B61" s="156"/>
      <c r="C61" s="157"/>
      <c r="D61" s="160"/>
      <c r="E61" s="161"/>
      <c r="F61" s="45" t="s">
        <v>28</v>
      </c>
      <c r="G61" s="173" t="s">
        <v>24</v>
      </c>
      <c r="H61" s="173"/>
      <c r="I61" s="173"/>
      <c r="J61" s="46" t="s">
        <v>28</v>
      </c>
      <c r="K61" s="174" t="s">
        <v>25</v>
      </c>
      <c r="L61" s="175"/>
      <c r="M61" s="167"/>
      <c r="N61" s="168"/>
      <c r="O61" s="168"/>
      <c r="P61" s="168"/>
      <c r="Q61" s="23"/>
      <c r="R61" s="246"/>
      <c r="S61" s="247"/>
      <c r="T61" s="24"/>
      <c r="U61" s="233"/>
      <c r="V61" s="265"/>
    </row>
    <row r="62" spans="2:22" ht="12" customHeight="1" thickTop="1" x14ac:dyDescent="0.55000000000000004">
      <c r="B62" s="154"/>
      <c r="C62" s="155"/>
      <c r="D62" s="158"/>
      <c r="E62" s="159"/>
      <c r="F62" s="18" t="s">
        <v>28</v>
      </c>
      <c r="G62" s="162" t="s">
        <v>22</v>
      </c>
      <c r="H62" s="162"/>
      <c r="I62" s="162"/>
      <c r="J62" s="19" t="s">
        <v>28</v>
      </c>
      <c r="K62" s="163" t="s">
        <v>29</v>
      </c>
      <c r="L62" s="164"/>
      <c r="M62" s="165"/>
      <c r="N62" s="166"/>
      <c r="O62" s="166"/>
      <c r="P62" s="166"/>
      <c r="Q62" s="20"/>
      <c r="R62" s="244">
        <f t="shared" ref="R62" si="25">IF(AND(M62&gt;=V62,M62-V62&gt;=0),V62,M62)</f>
        <v>0</v>
      </c>
      <c r="S62" s="245"/>
      <c r="T62" s="21"/>
      <c r="U62" s="233"/>
      <c r="V62" s="264"/>
    </row>
    <row r="63" spans="2:22" ht="12" customHeight="1" thickBot="1" x14ac:dyDescent="0.6">
      <c r="B63" s="156"/>
      <c r="C63" s="157"/>
      <c r="D63" s="160"/>
      <c r="E63" s="161"/>
      <c r="F63" s="45" t="s">
        <v>28</v>
      </c>
      <c r="G63" s="173" t="s">
        <v>24</v>
      </c>
      <c r="H63" s="173"/>
      <c r="I63" s="173"/>
      <c r="J63" s="46" t="s">
        <v>28</v>
      </c>
      <c r="K63" s="174" t="s">
        <v>25</v>
      </c>
      <c r="L63" s="175"/>
      <c r="M63" s="167"/>
      <c r="N63" s="168"/>
      <c r="O63" s="168"/>
      <c r="P63" s="168"/>
      <c r="Q63" s="23"/>
      <c r="R63" s="246"/>
      <c r="S63" s="247"/>
      <c r="T63" s="24"/>
      <c r="U63" s="233"/>
      <c r="V63" s="265"/>
    </row>
    <row r="64" spans="2:22" ht="12" customHeight="1" thickTop="1" x14ac:dyDescent="0.55000000000000004">
      <c r="B64" s="154"/>
      <c r="C64" s="155"/>
      <c r="D64" s="158"/>
      <c r="E64" s="159"/>
      <c r="F64" s="18" t="s">
        <v>28</v>
      </c>
      <c r="G64" s="162" t="s">
        <v>22</v>
      </c>
      <c r="H64" s="162"/>
      <c r="I64" s="162"/>
      <c r="J64" s="19" t="s">
        <v>28</v>
      </c>
      <c r="K64" s="163" t="s">
        <v>29</v>
      </c>
      <c r="L64" s="164"/>
      <c r="M64" s="165"/>
      <c r="N64" s="166"/>
      <c r="O64" s="166"/>
      <c r="P64" s="166"/>
      <c r="Q64" s="20"/>
      <c r="R64" s="244">
        <f t="shared" ref="R64" si="26">IF(AND(M64&gt;=V64,M64-V64&gt;=0),V64,M64)</f>
        <v>0</v>
      </c>
      <c r="S64" s="245"/>
      <c r="T64" s="21"/>
      <c r="U64" s="233"/>
      <c r="V64" s="264"/>
    </row>
    <row r="65" spans="2:22" ht="12" customHeight="1" thickBot="1" x14ac:dyDescent="0.6">
      <c r="B65" s="156"/>
      <c r="C65" s="157"/>
      <c r="D65" s="160"/>
      <c r="E65" s="161"/>
      <c r="F65" s="45" t="s">
        <v>28</v>
      </c>
      <c r="G65" s="173" t="s">
        <v>24</v>
      </c>
      <c r="H65" s="173"/>
      <c r="I65" s="173"/>
      <c r="J65" s="46" t="s">
        <v>28</v>
      </c>
      <c r="K65" s="174" t="s">
        <v>25</v>
      </c>
      <c r="L65" s="175"/>
      <c r="M65" s="167"/>
      <c r="N65" s="168"/>
      <c r="O65" s="168"/>
      <c r="P65" s="168"/>
      <c r="Q65" s="23"/>
      <c r="R65" s="246"/>
      <c r="S65" s="247"/>
      <c r="T65" s="24"/>
      <c r="U65" s="233"/>
      <c r="V65" s="265"/>
    </row>
    <row r="66" spans="2:22" ht="12" customHeight="1" thickTop="1" x14ac:dyDescent="0.55000000000000004">
      <c r="B66" s="154"/>
      <c r="C66" s="155"/>
      <c r="D66" s="158"/>
      <c r="E66" s="159"/>
      <c r="F66" s="18" t="s">
        <v>28</v>
      </c>
      <c r="G66" s="162" t="s">
        <v>22</v>
      </c>
      <c r="H66" s="162"/>
      <c r="I66" s="162"/>
      <c r="J66" s="19" t="s">
        <v>28</v>
      </c>
      <c r="K66" s="163" t="s">
        <v>29</v>
      </c>
      <c r="L66" s="164"/>
      <c r="M66" s="165"/>
      <c r="N66" s="166"/>
      <c r="O66" s="166"/>
      <c r="P66" s="166"/>
      <c r="Q66" s="20"/>
      <c r="R66" s="244">
        <f t="shared" ref="R66" si="27">IF(AND(M66&gt;=V66,M66-V66&gt;=0),V66,M66)</f>
        <v>0</v>
      </c>
      <c r="S66" s="245"/>
      <c r="T66" s="21"/>
      <c r="U66" s="233"/>
      <c r="V66" s="264"/>
    </row>
    <row r="67" spans="2:22" ht="12" customHeight="1" thickBot="1" x14ac:dyDescent="0.6">
      <c r="B67" s="156"/>
      <c r="C67" s="157"/>
      <c r="D67" s="160"/>
      <c r="E67" s="161"/>
      <c r="F67" s="45" t="s">
        <v>28</v>
      </c>
      <c r="G67" s="173" t="s">
        <v>24</v>
      </c>
      <c r="H67" s="173"/>
      <c r="I67" s="173"/>
      <c r="J67" s="46" t="s">
        <v>28</v>
      </c>
      <c r="K67" s="174" t="s">
        <v>25</v>
      </c>
      <c r="L67" s="175"/>
      <c r="M67" s="167"/>
      <c r="N67" s="168"/>
      <c r="O67" s="168"/>
      <c r="P67" s="168"/>
      <c r="Q67" s="23"/>
      <c r="R67" s="246"/>
      <c r="S67" s="247"/>
      <c r="T67" s="24"/>
      <c r="U67" s="233"/>
      <c r="V67" s="265"/>
    </row>
    <row r="68" spans="2:22" ht="26.5" customHeight="1" thickTop="1" x14ac:dyDescent="0.55000000000000004">
      <c r="B68" s="219" t="s">
        <v>73</v>
      </c>
      <c r="C68" s="220"/>
      <c r="D68" s="220"/>
      <c r="E68" s="220"/>
      <c r="F68" s="220"/>
      <c r="G68" s="220"/>
      <c r="H68" s="220"/>
      <c r="I68" s="220"/>
      <c r="J68" s="220"/>
      <c r="K68" s="220"/>
      <c r="L68" s="221"/>
      <c r="M68" s="48" t="s">
        <v>35</v>
      </c>
      <c r="N68" s="256">
        <f>SUM(M8:P67)</f>
        <v>0</v>
      </c>
      <c r="O68" s="256"/>
      <c r="P68" s="256"/>
      <c r="Q68" s="25"/>
      <c r="R68" s="49" t="s">
        <v>36</v>
      </c>
      <c r="S68" s="61">
        <f>SUM(R8:S67)</f>
        <v>0</v>
      </c>
      <c r="T68" s="25"/>
      <c r="U68" s="233"/>
    </row>
    <row r="69" spans="2:22" ht="6.75" customHeight="1" x14ac:dyDescent="0.55000000000000004"/>
    <row r="70" spans="2:22" ht="8.25" customHeight="1" x14ac:dyDescent="0.55000000000000004">
      <c r="C70" s="39"/>
      <c r="D70" s="39"/>
      <c r="E70" s="39"/>
      <c r="F70" s="39"/>
      <c r="G70" s="39"/>
      <c r="H70" s="39"/>
      <c r="I70" s="39"/>
      <c r="J70" s="41"/>
      <c r="K70" s="17"/>
      <c r="L70" s="17"/>
      <c r="M70" s="17"/>
      <c r="N70" s="17"/>
      <c r="O70" s="17"/>
      <c r="P70" s="17"/>
      <c r="Q70" s="17"/>
      <c r="R70" s="17"/>
      <c r="S70" s="17"/>
      <c r="T70" s="17"/>
    </row>
  </sheetData>
  <sheetProtection algorithmName="SHA-512" hashValue="q49wbqDvTRCJWugP60dj7+jGSzaS2VRFbCc3gWeZSiMX3zoVYm4oOFW46QylNWBa+hF4UuQjjdJlNoyiL61UJQ==" saltValue="OLiWWUE63B6cX1ARwoJXsg==" spinCount="100000" sheet="1" objects="1" scenarios="1"/>
  <mergeCells count="283">
    <mergeCell ref="R66:S67"/>
    <mergeCell ref="V66:V67"/>
    <mergeCell ref="G67:I67"/>
    <mergeCell ref="K67:L67"/>
    <mergeCell ref="M64:P65"/>
    <mergeCell ref="R64:S65"/>
    <mergeCell ref="V64:V65"/>
    <mergeCell ref="G65:I65"/>
    <mergeCell ref="K65:L65"/>
    <mergeCell ref="B66:C67"/>
    <mergeCell ref="D66:E67"/>
    <mergeCell ref="G66:I66"/>
    <mergeCell ref="K66:L66"/>
    <mergeCell ref="M66:P67"/>
    <mergeCell ref="G63:I63"/>
    <mergeCell ref="K63:L63"/>
    <mergeCell ref="B64:C65"/>
    <mergeCell ref="D64:E65"/>
    <mergeCell ref="G64:I64"/>
    <mergeCell ref="K64:L64"/>
    <mergeCell ref="V60:V61"/>
    <mergeCell ref="G61:I61"/>
    <mergeCell ref="K61:L61"/>
    <mergeCell ref="B62:C63"/>
    <mergeCell ref="D62:E63"/>
    <mergeCell ref="G62:I62"/>
    <mergeCell ref="K62:L62"/>
    <mergeCell ref="M62:P63"/>
    <mergeCell ref="R62:S63"/>
    <mergeCell ref="V62:V63"/>
    <mergeCell ref="B60:C61"/>
    <mergeCell ref="D60:E61"/>
    <mergeCell ref="G60:I60"/>
    <mergeCell ref="K60:L60"/>
    <mergeCell ref="M60:P61"/>
    <mergeCell ref="R60:S61"/>
    <mergeCell ref="B56:C57"/>
    <mergeCell ref="D56:E57"/>
    <mergeCell ref="G56:I56"/>
    <mergeCell ref="K56:L56"/>
    <mergeCell ref="M56:P57"/>
    <mergeCell ref="R56:S57"/>
    <mergeCell ref="V56:V57"/>
    <mergeCell ref="M58:P59"/>
    <mergeCell ref="R58:S59"/>
    <mergeCell ref="V58:V59"/>
    <mergeCell ref="G59:I59"/>
    <mergeCell ref="K59:L59"/>
    <mergeCell ref="G57:I57"/>
    <mergeCell ref="K57:L57"/>
    <mergeCell ref="B58:C59"/>
    <mergeCell ref="D58:E59"/>
    <mergeCell ref="G58:I58"/>
    <mergeCell ref="K58:L58"/>
    <mergeCell ref="B54:C55"/>
    <mergeCell ref="D54:E55"/>
    <mergeCell ref="G54:I54"/>
    <mergeCell ref="K54:L54"/>
    <mergeCell ref="M54:P55"/>
    <mergeCell ref="R54:S55"/>
    <mergeCell ref="V54:V55"/>
    <mergeCell ref="G55:I55"/>
    <mergeCell ref="K55:L55"/>
    <mergeCell ref="M50:P51"/>
    <mergeCell ref="R50:S51"/>
    <mergeCell ref="V50:V51"/>
    <mergeCell ref="G51:I51"/>
    <mergeCell ref="K51:L51"/>
    <mergeCell ref="B52:C53"/>
    <mergeCell ref="D52:E53"/>
    <mergeCell ref="G52:I52"/>
    <mergeCell ref="K52:L52"/>
    <mergeCell ref="M52:P53"/>
    <mergeCell ref="B50:C51"/>
    <mergeCell ref="D50:E51"/>
    <mergeCell ref="G50:I50"/>
    <mergeCell ref="K50:L50"/>
    <mergeCell ref="R52:S53"/>
    <mergeCell ref="V52:V53"/>
    <mergeCell ref="G53:I53"/>
    <mergeCell ref="K53:L53"/>
    <mergeCell ref="D48:E49"/>
    <mergeCell ref="G48:I48"/>
    <mergeCell ref="K48:L48"/>
    <mergeCell ref="M48:P49"/>
    <mergeCell ref="R48:S49"/>
    <mergeCell ref="V48:V49"/>
    <mergeCell ref="G49:I49"/>
    <mergeCell ref="K49:L49"/>
    <mergeCell ref="V44:V45"/>
    <mergeCell ref="G45:I45"/>
    <mergeCell ref="K45:L45"/>
    <mergeCell ref="B46:C47"/>
    <mergeCell ref="D46:E47"/>
    <mergeCell ref="G46:I46"/>
    <mergeCell ref="K46:L46"/>
    <mergeCell ref="M46:P47"/>
    <mergeCell ref="R46:S47"/>
    <mergeCell ref="V46:V47"/>
    <mergeCell ref="B44:C45"/>
    <mergeCell ref="D44:E45"/>
    <mergeCell ref="G44:I44"/>
    <mergeCell ref="K44:L44"/>
    <mergeCell ref="M44:P45"/>
    <mergeCell ref="R44:S45"/>
    <mergeCell ref="G47:I47"/>
    <mergeCell ref="K47:L47"/>
    <mergeCell ref="V38:V39"/>
    <mergeCell ref="G39:I39"/>
    <mergeCell ref="K39:L39"/>
    <mergeCell ref="K42:L42"/>
    <mergeCell ref="M42:P43"/>
    <mergeCell ref="R42:S43"/>
    <mergeCell ref="V42:V43"/>
    <mergeCell ref="G43:I43"/>
    <mergeCell ref="K43:L43"/>
    <mergeCell ref="K40:L40"/>
    <mergeCell ref="M40:P41"/>
    <mergeCell ref="R40:S41"/>
    <mergeCell ref="V40:V41"/>
    <mergeCell ref="G41:I41"/>
    <mergeCell ref="K41:L41"/>
    <mergeCell ref="B36:C37"/>
    <mergeCell ref="D36:E37"/>
    <mergeCell ref="G36:I36"/>
    <mergeCell ref="K36:L36"/>
    <mergeCell ref="M36:P37"/>
    <mergeCell ref="R36:S37"/>
    <mergeCell ref="V36:V37"/>
    <mergeCell ref="B68:L68"/>
    <mergeCell ref="N68:P68"/>
    <mergeCell ref="B40:C41"/>
    <mergeCell ref="D40:E41"/>
    <mergeCell ref="G40:I40"/>
    <mergeCell ref="G37:I37"/>
    <mergeCell ref="K37:L37"/>
    <mergeCell ref="B38:C39"/>
    <mergeCell ref="D38:E39"/>
    <mergeCell ref="G38:I38"/>
    <mergeCell ref="K38:L38"/>
    <mergeCell ref="B48:C49"/>
    <mergeCell ref="B42:C43"/>
    <mergeCell ref="D42:E43"/>
    <mergeCell ref="G42:I42"/>
    <mergeCell ref="M38:P39"/>
    <mergeCell ref="R38:S39"/>
    <mergeCell ref="B34:C35"/>
    <mergeCell ref="D34:E35"/>
    <mergeCell ref="G34:I34"/>
    <mergeCell ref="K34:L34"/>
    <mergeCell ref="M34:P35"/>
    <mergeCell ref="R34:S35"/>
    <mergeCell ref="V34:V35"/>
    <mergeCell ref="G35:I35"/>
    <mergeCell ref="K35:L35"/>
    <mergeCell ref="V30:V31"/>
    <mergeCell ref="G31:I31"/>
    <mergeCell ref="K31:L31"/>
    <mergeCell ref="B32:C33"/>
    <mergeCell ref="D32:E33"/>
    <mergeCell ref="G32:I32"/>
    <mergeCell ref="K32:L32"/>
    <mergeCell ref="M32:P33"/>
    <mergeCell ref="R32:S33"/>
    <mergeCell ref="V32:V33"/>
    <mergeCell ref="G33:I33"/>
    <mergeCell ref="K33:L33"/>
    <mergeCell ref="B30:C31"/>
    <mergeCell ref="D30:E31"/>
    <mergeCell ref="G30:I30"/>
    <mergeCell ref="K30:L30"/>
    <mergeCell ref="M30:P31"/>
    <mergeCell ref="R30:S31"/>
    <mergeCell ref="V26:V27"/>
    <mergeCell ref="G27:I27"/>
    <mergeCell ref="K27:L27"/>
    <mergeCell ref="B28:C29"/>
    <mergeCell ref="D28:E29"/>
    <mergeCell ref="G28:I28"/>
    <mergeCell ref="K28:L28"/>
    <mergeCell ref="M28:P29"/>
    <mergeCell ref="R28:S29"/>
    <mergeCell ref="V28:V29"/>
    <mergeCell ref="B26:C27"/>
    <mergeCell ref="D26:E27"/>
    <mergeCell ref="G26:I26"/>
    <mergeCell ref="K26:L26"/>
    <mergeCell ref="M26:P27"/>
    <mergeCell ref="R26:S27"/>
    <mergeCell ref="G29:I29"/>
    <mergeCell ref="K29:L29"/>
    <mergeCell ref="V22:V23"/>
    <mergeCell ref="G23:I23"/>
    <mergeCell ref="K23:L23"/>
    <mergeCell ref="B24:C25"/>
    <mergeCell ref="D24:E25"/>
    <mergeCell ref="G24:I24"/>
    <mergeCell ref="K24:L24"/>
    <mergeCell ref="M24:P25"/>
    <mergeCell ref="R24:S25"/>
    <mergeCell ref="V24:V25"/>
    <mergeCell ref="G25:I25"/>
    <mergeCell ref="K25:L25"/>
    <mergeCell ref="B22:C23"/>
    <mergeCell ref="D22:E23"/>
    <mergeCell ref="G22:I22"/>
    <mergeCell ref="K22:L22"/>
    <mergeCell ref="M22:P23"/>
    <mergeCell ref="R22:S23"/>
    <mergeCell ref="V18:V19"/>
    <mergeCell ref="G19:I19"/>
    <mergeCell ref="K19:L19"/>
    <mergeCell ref="B20:C21"/>
    <mergeCell ref="D20:E21"/>
    <mergeCell ref="G20:I20"/>
    <mergeCell ref="K20:L20"/>
    <mergeCell ref="M20:P21"/>
    <mergeCell ref="R20:S21"/>
    <mergeCell ref="V20:V21"/>
    <mergeCell ref="B18:C19"/>
    <mergeCell ref="D18:E19"/>
    <mergeCell ref="G18:I18"/>
    <mergeCell ref="K18:L18"/>
    <mergeCell ref="M18:P19"/>
    <mergeCell ref="R18:S19"/>
    <mergeCell ref="G21:I21"/>
    <mergeCell ref="K21:L21"/>
    <mergeCell ref="B16:C17"/>
    <mergeCell ref="D16:E17"/>
    <mergeCell ref="G16:I16"/>
    <mergeCell ref="K16:L16"/>
    <mergeCell ref="M16:P17"/>
    <mergeCell ref="R16:S17"/>
    <mergeCell ref="V16:V17"/>
    <mergeCell ref="G17:I17"/>
    <mergeCell ref="K17:L17"/>
    <mergeCell ref="S7:T7"/>
    <mergeCell ref="B8:C9"/>
    <mergeCell ref="G13:I13"/>
    <mergeCell ref="K13:L13"/>
    <mergeCell ref="B14:C15"/>
    <mergeCell ref="D14:E15"/>
    <mergeCell ref="G14:I14"/>
    <mergeCell ref="K14:L14"/>
    <mergeCell ref="V10:V11"/>
    <mergeCell ref="G11:I11"/>
    <mergeCell ref="K11:L11"/>
    <mergeCell ref="B12:C13"/>
    <mergeCell ref="D12:E13"/>
    <mergeCell ref="G12:I12"/>
    <mergeCell ref="K12:L12"/>
    <mergeCell ref="M12:P13"/>
    <mergeCell ref="R12:S13"/>
    <mergeCell ref="V12:V13"/>
    <mergeCell ref="M14:P15"/>
    <mergeCell ref="R14:S15"/>
    <mergeCell ref="V14:V15"/>
    <mergeCell ref="G15:I15"/>
    <mergeCell ref="K15:L15"/>
    <mergeCell ref="A2:U2"/>
    <mergeCell ref="C3:H3"/>
    <mergeCell ref="M3:T3"/>
    <mergeCell ref="T8:T9"/>
    <mergeCell ref="V8:V9"/>
    <mergeCell ref="G9:I9"/>
    <mergeCell ref="K9:L9"/>
    <mergeCell ref="B10:C11"/>
    <mergeCell ref="D10:E11"/>
    <mergeCell ref="G10:I10"/>
    <mergeCell ref="K10:L10"/>
    <mergeCell ref="M10:P11"/>
    <mergeCell ref="R10:S11"/>
    <mergeCell ref="D8:E9"/>
    <mergeCell ref="G8:I8"/>
    <mergeCell ref="K8:L8"/>
    <mergeCell ref="M8:P9"/>
    <mergeCell ref="Q8:Q9"/>
    <mergeCell ref="R8:S9"/>
    <mergeCell ref="U6:U68"/>
    <mergeCell ref="B7:C7"/>
    <mergeCell ref="D7:E7"/>
    <mergeCell ref="F7:L7"/>
    <mergeCell ref="N7:Q7"/>
  </mergeCells>
  <phoneticPr fontId="5"/>
  <dataValidations count="1">
    <dataValidation type="list" allowBlank="1" showInputMessage="1" showErrorMessage="1" sqref="F8:F67 J8:J67" xr:uid="{5520B337-3B34-4CA9-9AC1-F8237EADFCAF}">
      <formula1>"□,☑"</formula1>
    </dataValidation>
  </dataValidations>
  <pageMargins left="0.11811023622047245" right="0" top="0.19685039370078741" bottom="0.23622047244094491" header="0.11811023622047245" footer="0"/>
  <pageSetup paperSize="9" scale="93"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0C7C-AA5A-42F4-A407-BA35116CCAE4}">
  <dimension ref="A1:Y70"/>
  <sheetViews>
    <sheetView topLeftCell="A3" zoomScale="68" zoomScaleNormal="68" workbookViewId="0">
      <selection activeCell="R8" sqref="R8:S9"/>
    </sheetView>
  </sheetViews>
  <sheetFormatPr defaultColWidth="9" defaultRowHeight="14" x14ac:dyDescent="0.55000000000000004"/>
  <cols>
    <col min="1" max="1" width="2.6640625" style="1" customWidth="1"/>
    <col min="2" max="2" width="7.08203125" style="1" customWidth="1"/>
    <col min="3" max="3" width="9.08203125" style="1" customWidth="1"/>
    <col min="4" max="4" width="12.6640625" style="1" customWidth="1"/>
    <col min="5" max="5" width="5.75" style="1" customWidth="1"/>
    <col min="6" max="6" width="3" style="2" customWidth="1"/>
    <col min="7" max="7" width="2.9140625" style="1" customWidth="1"/>
    <col min="8" max="8" width="3.33203125" style="1" customWidth="1"/>
    <col min="9" max="9" width="1.75" style="1" customWidth="1"/>
    <col min="10" max="10" width="3" style="2" customWidth="1"/>
    <col min="11" max="11" width="8.08203125" style="1" customWidth="1"/>
    <col min="12" max="12" width="2.6640625" style="1" customWidth="1"/>
    <col min="13" max="13" width="3" style="1" customWidth="1"/>
    <col min="14" max="14" width="5.33203125" style="1" customWidth="1"/>
    <col min="15" max="15" width="2.6640625" style="1" customWidth="1"/>
    <col min="16" max="16" width="3" style="1" customWidth="1"/>
    <col min="17" max="17" width="2.25" style="1" customWidth="1"/>
    <col min="18" max="18" width="3" style="1" customWidth="1"/>
    <col min="19" max="19" width="10.4140625" style="1" customWidth="1"/>
    <col min="20" max="20" width="2.25" style="1" customWidth="1"/>
    <col min="21" max="21" width="3.9140625" style="1" customWidth="1"/>
    <col min="22" max="22" width="20.6640625" style="9" customWidth="1"/>
    <col min="23" max="16384" width="9" style="1"/>
  </cols>
  <sheetData>
    <row r="1" spans="1:25" ht="24" customHeight="1" x14ac:dyDescent="0.55000000000000004">
      <c r="A1" s="3" t="s">
        <v>1</v>
      </c>
      <c r="B1" s="3"/>
      <c r="C1" s="3"/>
      <c r="D1" s="4" t="str">
        <f>'明細書 (入力)'!D1</f>
        <v>令和７</v>
      </c>
      <c r="E1" s="3" t="s">
        <v>72</v>
      </c>
      <c r="F1" s="3"/>
      <c r="G1" s="3"/>
      <c r="H1" s="3"/>
      <c r="I1" s="3"/>
      <c r="J1" s="3"/>
      <c r="K1" s="3"/>
      <c r="L1" s="3"/>
      <c r="M1" s="3"/>
      <c r="N1" s="3"/>
      <c r="O1" s="3"/>
      <c r="P1" s="3"/>
      <c r="Q1" s="3"/>
      <c r="R1" s="3"/>
      <c r="S1" s="3"/>
      <c r="T1" s="3"/>
      <c r="U1" s="3"/>
    </row>
    <row r="2" spans="1:25" ht="15" customHeight="1" x14ac:dyDescent="0.55000000000000004">
      <c r="A2" s="198" t="s">
        <v>59</v>
      </c>
      <c r="B2" s="198"/>
      <c r="C2" s="198"/>
      <c r="D2" s="198"/>
      <c r="E2" s="198"/>
      <c r="F2" s="198"/>
      <c r="G2" s="198"/>
      <c r="H2" s="198"/>
      <c r="I2" s="198"/>
      <c r="J2" s="198"/>
      <c r="K2" s="198"/>
      <c r="L2" s="198"/>
      <c r="M2" s="198"/>
      <c r="N2" s="198"/>
      <c r="O2" s="198"/>
      <c r="P2" s="198"/>
      <c r="Q2" s="198"/>
      <c r="R2" s="198"/>
      <c r="S2" s="198"/>
      <c r="T2" s="198"/>
      <c r="U2" s="198"/>
    </row>
    <row r="3" spans="1:25" ht="27" customHeight="1" x14ac:dyDescent="0.25">
      <c r="B3" s="54"/>
      <c r="C3" s="263"/>
      <c r="D3" s="263"/>
      <c r="E3" s="263"/>
      <c r="F3" s="263"/>
      <c r="G3" s="263"/>
      <c r="H3" s="263"/>
      <c r="I3" s="6"/>
      <c r="K3" s="7" t="s">
        <v>5</v>
      </c>
      <c r="L3" s="8"/>
      <c r="M3" s="200"/>
      <c r="N3" s="200"/>
      <c r="O3" s="200"/>
      <c r="P3" s="200"/>
      <c r="Q3" s="200"/>
      <c r="R3" s="200"/>
      <c r="S3" s="200"/>
      <c r="T3" s="200"/>
    </row>
    <row r="4" spans="1:25" ht="27" customHeight="1" x14ac:dyDescent="0.25">
      <c r="B4" s="53" t="s">
        <v>75</v>
      </c>
      <c r="C4" s="55"/>
      <c r="D4" s="55"/>
      <c r="E4" s="55"/>
      <c r="F4" s="55"/>
      <c r="G4" s="55"/>
      <c r="H4" s="55"/>
      <c r="I4" s="6"/>
      <c r="K4" s="56"/>
      <c r="L4" s="57"/>
      <c r="M4" s="58"/>
      <c r="N4" s="58"/>
      <c r="O4" s="58"/>
      <c r="P4" s="58"/>
      <c r="Q4" s="58"/>
      <c r="R4" s="58"/>
      <c r="S4" s="58"/>
      <c r="T4" s="58"/>
    </row>
    <row r="5" spans="1:25" ht="9" customHeight="1" x14ac:dyDescent="0.55000000000000004">
      <c r="A5" s="9"/>
      <c r="B5" s="9"/>
      <c r="C5" s="9"/>
    </row>
    <row r="6" spans="1:25" ht="19.5" customHeight="1" thickBot="1" x14ac:dyDescent="0.6">
      <c r="A6" s="9"/>
      <c r="B6" s="10" t="s">
        <v>74</v>
      </c>
      <c r="C6" s="10"/>
      <c r="D6" s="10"/>
      <c r="E6" s="11"/>
      <c r="F6" s="42"/>
      <c r="G6" s="42"/>
      <c r="H6" s="42"/>
      <c r="I6" s="42"/>
      <c r="J6" s="42"/>
      <c r="K6" s="42"/>
      <c r="L6" s="42"/>
      <c r="M6" s="42"/>
      <c r="N6" s="42"/>
      <c r="O6" s="42"/>
      <c r="P6" s="42"/>
      <c r="Q6" s="42"/>
      <c r="R6" s="42"/>
      <c r="S6" s="43"/>
      <c r="T6" s="12"/>
      <c r="U6" s="233"/>
    </row>
    <row r="7" spans="1:25" ht="30" customHeight="1" thickBot="1" x14ac:dyDescent="0.6">
      <c r="B7" s="134" t="s">
        <v>13</v>
      </c>
      <c r="C7" s="190"/>
      <c r="D7" s="134" t="s">
        <v>14</v>
      </c>
      <c r="E7" s="190"/>
      <c r="F7" s="134" t="s">
        <v>15</v>
      </c>
      <c r="G7" s="191"/>
      <c r="H7" s="191"/>
      <c r="I7" s="191"/>
      <c r="J7" s="191"/>
      <c r="K7" s="191"/>
      <c r="L7" s="190"/>
      <c r="M7" s="44" t="s">
        <v>16</v>
      </c>
      <c r="N7" s="191" t="s">
        <v>17</v>
      </c>
      <c r="O7" s="191"/>
      <c r="P7" s="191"/>
      <c r="Q7" s="190"/>
      <c r="R7" s="44" t="s">
        <v>18</v>
      </c>
      <c r="S7" s="192" t="s">
        <v>19</v>
      </c>
      <c r="T7" s="193"/>
      <c r="U7" s="233"/>
      <c r="V7" s="52" t="s">
        <v>71</v>
      </c>
      <c r="W7" s="13"/>
    </row>
    <row r="8" spans="1:25" ht="12" customHeight="1" x14ac:dyDescent="0.55000000000000004">
      <c r="A8" s="14"/>
      <c r="B8" s="181"/>
      <c r="C8" s="181"/>
      <c r="D8" s="158"/>
      <c r="E8" s="159"/>
      <c r="F8" s="45" t="s">
        <v>0</v>
      </c>
      <c r="G8" s="162" t="s">
        <v>22</v>
      </c>
      <c r="H8" s="162"/>
      <c r="I8" s="162"/>
      <c r="J8" s="46" t="s">
        <v>0</v>
      </c>
      <c r="K8" s="163" t="s">
        <v>23</v>
      </c>
      <c r="L8" s="164"/>
      <c r="M8" s="165"/>
      <c r="N8" s="166"/>
      <c r="O8" s="166"/>
      <c r="P8" s="166"/>
      <c r="Q8" s="184" t="s">
        <v>9</v>
      </c>
      <c r="R8" s="244">
        <f>IF(AND(M8&gt;=V8,M8-V8&gt;=0),V8,M8)</f>
        <v>0</v>
      </c>
      <c r="S8" s="245"/>
      <c r="T8" s="234" t="s">
        <v>9</v>
      </c>
      <c r="U8" s="233"/>
      <c r="V8" s="264"/>
    </row>
    <row r="9" spans="1:25" ht="12" customHeight="1" thickBot="1" x14ac:dyDescent="0.6">
      <c r="A9" s="14"/>
      <c r="B9" s="181"/>
      <c r="C9" s="181"/>
      <c r="D9" s="182"/>
      <c r="E9" s="183"/>
      <c r="F9" s="15" t="s">
        <v>0</v>
      </c>
      <c r="G9" s="178" t="s">
        <v>24</v>
      </c>
      <c r="H9" s="178"/>
      <c r="I9" s="178"/>
      <c r="J9" s="16" t="s">
        <v>0</v>
      </c>
      <c r="K9" s="179" t="s">
        <v>25</v>
      </c>
      <c r="L9" s="180"/>
      <c r="M9" s="176"/>
      <c r="N9" s="177"/>
      <c r="O9" s="177"/>
      <c r="P9" s="177"/>
      <c r="Q9" s="185"/>
      <c r="R9" s="246"/>
      <c r="S9" s="247"/>
      <c r="T9" s="235"/>
      <c r="U9" s="233"/>
      <c r="V9" s="265"/>
      <c r="Y9" s="17"/>
    </row>
    <row r="10" spans="1:25" ht="12" customHeight="1" x14ac:dyDescent="0.55000000000000004">
      <c r="B10" s="181"/>
      <c r="C10" s="181"/>
      <c r="D10" s="158"/>
      <c r="E10" s="159"/>
      <c r="F10" s="18" t="s">
        <v>28</v>
      </c>
      <c r="G10" s="162" t="s">
        <v>22</v>
      </c>
      <c r="H10" s="162"/>
      <c r="I10" s="162"/>
      <c r="J10" s="19" t="s">
        <v>0</v>
      </c>
      <c r="K10" s="163" t="s">
        <v>29</v>
      </c>
      <c r="L10" s="164"/>
      <c r="M10" s="165"/>
      <c r="N10" s="166"/>
      <c r="O10" s="166"/>
      <c r="P10" s="166"/>
      <c r="Q10" s="20"/>
      <c r="R10" s="244">
        <f>IF(AND(M10&gt;=V10,M10-V10&gt;=0),V10,M10)</f>
        <v>0</v>
      </c>
      <c r="S10" s="245"/>
      <c r="T10" s="21"/>
      <c r="U10" s="233"/>
      <c r="V10" s="264"/>
    </row>
    <row r="11" spans="1:25" ht="12" customHeight="1" thickBot="1" x14ac:dyDescent="0.6">
      <c r="B11" s="181"/>
      <c r="C11" s="181"/>
      <c r="D11" s="182"/>
      <c r="E11" s="183"/>
      <c r="F11" s="15" t="s">
        <v>0</v>
      </c>
      <c r="G11" s="178" t="s">
        <v>24</v>
      </c>
      <c r="H11" s="178"/>
      <c r="I11" s="178"/>
      <c r="J11" s="16" t="s">
        <v>28</v>
      </c>
      <c r="K11" s="179" t="s">
        <v>25</v>
      </c>
      <c r="L11" s="180"/>
      <c r="M11" s="176"/>
      <c r="N11" s="177"/>
      <c r="O11" s="177"/>
      <c r="P11" s="177"/>
      <c r="Q11" s="22"/>
      <c r="R11" s="246"/>
      <c r="S11" s="247"/>
      <c r="T11" s="47"/>
      <c r="U11" s="233"/>
      <c r="V11" s="265"/>
    </row>
    <row r="12" spans="1:25" ht="12" customHeight="1" x14ac:dyDescent="0.55000000000000004">
      <c r="B12" s="181"/>
      <c r="C12" s="181"/>
      <c r="D12" s="158"/>
      <c r="E12" s="159"/>
      <c r="F12" s="18" t="s">
        <v>28</v>
      </c>
      <c r="G12" s="162" t="s">
        <v>22</v>
      </c>
      <c r="H12" s="162"/>
      <c r="I12" s="162"/>
      <c r="J12" s="19" t="s">
        <v>28</v>
      </c>
      <c r="K12" s="163" t="s">
        <v>29</v>
      </c>
      <c r="L12" s="164"/>
      <c r="M12" s="165"/>
      <c r="N12" s="166"/>
      <c r="O12" s="166"/>
      <c r="P12" s="166"/>
      <c r="Q12" s="20"/>
      <c r="R12" s="244">
        <f t="shared" ref="R12" si="0">IF(AND(M12&gt;=V12,M12-V12&gt;=0),V12,M12)</f>
        <v>0</v>
      </c>
      <c r="S12" s="245"/>
      <c r="T12" s="21"/>
      <c r="U12" s="233"/>
      <c r="V12" s="264"/>
    </row>
    <row r="13" spans="1:25" ht="12" customHeight="1" thickBot="1" x14ac:dyDescent="0.6">
      <c r="B13" s="181"/>
      <c r="C13" s="181"/>
      <c r="D13" s="182"/>
      <c r="E13" s="183"/>
      <c r="F13" s="15" t="s">
        <v>28</v>
      </c>
      <c r="G13" s="178" t="s">
        <v>24</v>
      </c>
      <c r="H13" s="178"/>
      <c r="I13" s="178"/>
      <c r="J13" s="16" t="s">
        <v>28</v>
      </c>
      <c r="K13" s="179" t="s">
        <v>25</v>
      </c>
      <c r="L13" s="180"/>
      <c r="M13" s="176"/>
      <c r="N13" s="177"/>
      <c r="O13" s="177"/>
      <c r="P13" s="177"/>
      <c r="Q13" s="22"/>
      <c r="R13" s="246"/>
      <c r="S13" s="247"/>
      <c r="T13" s="47"/>
      <c r="U13" s="233"/>
      <c r="V13" s="265"/>
    </row>
    <row r="14" spans="1:25" ht="12" customHeight="1" x14ac:dyDescent="0.55000000000000004">
      <c r="B14" s="181"/>
      <c r="C14" s="181"/>
      <c r="D14" s="158"/>
      <c r="E14" s="159"/>
      <c r="F14" s="18" t="s">
        <v>28</v>
      </c>
      <c r="G14" s="162" t="s">
        <v>22</v>
      </c>
      <c r="H14" s="162"/>
      <c r="I14" s="162"/>
      <c r="J14" s="19" t="s">
        <v>28</v>
      </c>
      <c r="K14" s="163" t="s">
        <v>29</v>
      </c>
      <c r="L14" s="164"/>
      <c r="M14" s="165"/>
      <c r="N14" s="166"/>
      <c r="O14" s="166"/>
      <c r="P14" s="166"/>
      <c r="Q14" s="20"/>
      <c r="R14" s="244">
        <f t="shared" ref="R14" si="1">IF(AND(M14&gt;=V14,M14-V14&gt;=0),V14,M14)</f>
        <v>0</v>
      </c>
      <c r="S14" s="245"/>
      <c r="T14" s="21"/>
      <c r="U14" s="233"/>
      <c r="V14" s="264"/>
    </row>
    <row r="15" spans="1:25" ht="12" customHeight="1" thickBot="1" x14ac:dyDescent="0.6">
      <c r="B15" s="181"/>
      <c r="C15" s="181"/>
      <c r="D15" s="182"/>
      <c r="E15" s="183"/>
      <c r="F15" s="15" t="s">
        <v>28</v>
      </c>
      <c r="G15" s="178" t="s">
        <v>24</v>
      </c>
      <c r="H15" s="178"/>
      <c r="I15" s="178"/>
      <c r="J15" s="16" t="s">
        <v>0</v>
      </c>
      <c r="K15" s="179" t="s">
        <v>25</v>
      </c>
      <c r="L15" s="180"/>
      <c r="M15" s="176"/>
      <c r="N15" s="177"/>
      <c r="O15" s="177"/>
      <c r="P15" s="177"/>
      <c r="Q15" s="22"/>
      <c r="R15" s="246"/>
      <c r="S15" s="247"/>
      <c r="T15" s="47"/>
      <c r="U15" s="233"/>
      <c r="V15" s="265"/>
    </row>
    <row r="16" spans="1:25" ht="12" customHeight="1" x14ac:dyDescent="0.55000000000000004">
      <c r="B16" s="181"/>
      <c r="C16" s="181"/>
      <c r="D16" s="158"/>
      <c r="E16" s="159"/>
      <c r="F16" s="18" t="s">
        <v>0</v>
      </c>
      <c r="G16" s="162" t="s">
        <v>22</v>
      </c>
      <c r="H16" s="162"/>
      <c r="I16" s="162"/>
      <c r="J16" s="19" t="s">
        <v>28</v>
      </c>
      <c r="K16" s="163" t="s">
        <v>29</v>
      </c>
      <c r="L16" s="164"/>
      <c r="M16" s="165"/>
      <c r="N16" s="166"/>
      <c r="O16" s="166"/>
      <c r="P16" s="166"/>
      <c r="Q16" s="20"/>
      <c r="R16" s="244">
        <f t="shared" ref="R16" si="2">IF(AND(M16&gt;=V16,M16-V16&gt;=0),V16,M16)</f>
        <v>0</v>
      </c>
      <c r="S16" s="245"/>
      <c r="T16" s="21"/>
      <c r="U16" s="233"/>
      <c r="V16" s="264"/>
    </row>
    <row r="17" spans="1:22" ht="12" customHeight="1" thickBot="1" x14ac:dyDescent="0.6">
      <c r="B17" s="181"/>
      <c r="C17" s="181"/>
      <c r="D17" s="182"/>
      <c r="E17" s="183"/>
      <c r="F17" s="15" t="s">
        <v>28</v>
      </c>
      <c r="G17" s="178" t="s">
        <v>24</v>
      </c>
      <c r="H17" s="178"/>
      <c r="I17" s="178"/>
      <c r="J17" s="16" t="s">
        <v>28</v>
      </c>
      <c r="K17" s="179" t="s">
        <v>25</v>
      </c>
      <c r="L17" s="180"/>
      <c r="M17" s="176"/>
      <c r="N17" s="177"/>
      <c r="O17" s="177"/>
      <c r="P17" s="177"/>
      <c r="Q17" s="22"/>
      <c r="R17" s="246"/>
      <c r="S17" s="247"/>
      <c r="T17" s="47"/>
      <c r="U17" s="233"/>
      <c r="V17" s="265"/>
    </row>
    <row r="18" spans="1:22" ht="12" customHeight="1" x14ac:dyDescent="0.55000000000000004">
      <c r="B18" s="181"/>
      <c r="C18" s="181"/>
      <c r="D18" s="158"/>
      <c r="E18" s="159"/>
      <c r="F18" s="18" t="s">
        <v>0</v>
      </c>
      <c r="G18" s="162" t="s">
        <v>22</v>
      </c>
      <c r="H18" s="162"/>
      <c r="I18" s="162"/>
      <c r="J18" s="19" t="s">
        <v>28</v>
      </c>
      <c r="K18" s="163" t="s">
        <v>29</v>
      </c>
      <c r="L18" s="164"/>
      <c r="M18" s="165"/>
      <c r="N18" s="166"/>
      <c r="O18" s="166"/>
      <c r="P18" s="166"/>
      <c r="Q18" s="20"/>
      <c r="R18" s="244">
        <f t="shared" ref="R18" si="3">IF(AND(M18&gt;=V18,M18-V18&gt;=0),V18,M18)</f>
        <v>0</v>
      </c>
      <c r="S18" s="245"/>
      <c r="T18" s="21"/>
      <c r="U18" s="233"/>
      <c r="V18" s="264"/>
    </row>
    <row r="19" spans="1:22" ht="12" customHeight="1" thickBot="1" x14ac:dyDescent="0.6">
      <c r="B19" s="181"/>
      <c r="C19" s="181"/>
      <c r="D19" s="182"/>
      <c r="E19" s="183"/>
      <c r="F19" s="15" t="s">
        <v>0</v>
      </c>
      <c r="G19" s="178" t="s">
        <v>24</v>
      </c>
      <c r="H19" s="178"/>
      <c r="I19" s="178"/>
      <c r="J19" s="16" t="s">
        <v>28</v>
      </c>
      <c r="K19" s="179" t="s">
        <v>25</v>
      </c>
      <c r="L19" s="180"/>
      <c r="M19" s="176"/>
      <c r="N19" s="177"/>
      <c r="O19" s="177"/>
      <c r="P19" s="177"/>
      <c r="Q19" s="22"/>
      <c r="R19" s="246"/>
      <c r="S19" s="247"/>
      <c r="T19" s="47"/>
      <c r="U19" s="233"/>
      <c r="V19" s="265"/>
    </row>
    <row r="20" spans="1:22" ht="12" customHeight="1" x14ac:dyDescent="0.55000000000000004">
      <c r="B20" s="181"/>
      <c r="C20" s="181"/>
      <c r="D20" s="158"/>
      <c r="E20" s="159"/>
      <c r="F20" s="18" t="s">
        <v>0</v>
      </c>
      <c r="G20" s="162" t="s">
        <v>22</v>
      </c>
      <c r="H20" s="162"/>
      <c r="I20" s="162"/>
      <c r="J20" s="19" t="s">
        <v>28</v>
      </c>
      <c r="K20" s="163" t="s">
        <v>29</v>
      </c>
      <c r="L20" s="164"/>
      <c r="M20" s="165"/>
      <c r="N20" s="166"/>
      <c r="O20" s="166"/>
      <c r="P20" s="166"/>
      <c r="Q20" s="20"/>
      <c r="R20" s="244">
        <f t="shared" ref="R20" si="4">IF(AND(M20&gt;=V20,M20-V20&gt;=0),V20,M20)</f>
        <v>0</v>
      </c>
      <c r="S20" s="245"/>
      <c r="T20" s="21"/>
      <c r="U20" s="233"/>
      <c r="V20" s="264"/>
    </row>
    <row r="21" spans="1:22" ht="12" customHeight="1" thickBot="1" x14ac:dyDescent="0.6">
      <c r="B21" s="181"/>
      <c r="C21" s="181"/>
      <c r="D21" s="182"/>
      <c r="E21" s="183"/>
      <c r="F21" s="15" t="s">
        <v>0</v>
      </c>
      <c r="G21" s="178" t="s">
        <v>24</v>
      </c>
      <c r="H21" s="178"/>
      <c r="I21" s="178"/>
      <c r="J21" s="16" t="s">
        <v>28</v>
      </c>
      <c r="K21" s="179" t="s">
        <v>25</v>
      </c>
      <c r="L21" s="180"/>
      <c r="M21" s="176"/>
      <c r="N21" s="177"/>
      <c r="O21" s="177"/>
      <c r="P21" s="177"/>
      <c r="Q21" s="22"/>
      <c r="R21" s="246"/>
      <c r="S21" s="247"/>
      <c r="T21" s="47"/>
      <c r="U21" s="233"/>
      <c r="V21" s="265"/>
    </row>
    <row r="22" spans="1:22" ht="12" customHeight="1" x14ac:dyDescent="0.55000000000000004">
      <c r="B22" s="181"/>
      <c r="C22" s="181"/>
      <c r="D22" s="158"/>
      <c r="E22" s="159"/>
      <c r="F22" s="18" t="s">
        <v>0</v>
      </c>
      <c r="G22" s="162" t="s">
        <v>22</v>
      </c>
      <c r="H22" s="162"/>
      <c r="I22" s="162"/>
      <c r="J22" s="19" t="s">
        <v>28</v>
      </c>
      <c r="K22" s="163" t="s">
        <v>29</v>
      </c>
      <c r="L22" s="164"/>
      <c r="M22" s="165"/>
      <c r="N22" s="166"/>
      <c r="O22" s="166"/>
      <c r="P22" s="166"/>
      <c r="Q22" s="20"/>
      <c r="R22" s="244">
        <f t="shared" ref="R22" si="5">IF(AND(M22&gt;=V22,M22-V22&gt;=0),V22,M22)</f>
        <v>0</v>
      </c>
      <c r="S22" s="245"/>
      <c r="T22" s="21"/>
      <c r="U22" s="233"/>
      <c r="V22" s="264"/>
    </row>
    <row r="23" spans="1:22" ht="12" customHeight="1" thickBot="1" x14ac:dyDescent="0.6">
      <c r="B23" s="181"/>
      <c r="C23" s="181"/>
      <c r="D23" s="182"/>
      <c r="E23" s="183"/>
      <c r="F23" s="15" t="s">
        <v>0</v>
      </c>
      <c r="G23" s="178" t="s">
        <v>24</v>
      </c>
      <c r="H23" s="178"/>
      <c r="I23" s="178"/>
      <c r="J23" s="16" t="s">
        <v>28</v>
      </c>
      <c r="K23" s="179" t="s">
        <v>25</v>
      </c>
      <c r="L23" s="180"/>
      <c r="M23" s="176"/>
      <c r="N23" s="177"/>
      <c r="O23" s="177"/>
      <c r="P23" s="177"/>
      <c r="Q23" s="22"/>
      <c r="R23" s="246"/>
      <c r="S23" s="247"/>
      <c r="T23" s="47"/>
      <c r="U23" s="233"/>
      <c r="V23" s="265"/>
    </row>
    <row r="24" spans="1:22" ht="12" customHeight="1" x14ac:dyDescent="0.55000000000000004">
      <c r="A24" s="14"/>
      <c r="B24" s="181"/>
      <c r="C24" s="181"/>
      <c r="D24" s="158"/>
      <c r="E24" s="159"/>
      <c r="F24" s="18" t="s">
        <v>0</v>
      </c>
      <c r="G24" s="162" t="s">
        <v>22</v>
      </c>
      <c r="H24" s="162"/>
      <c r="I24" s="162"/>
      <c r="J24" s="19" t="s">
        <v>28</v>
      </c>
      <c r="K24" s="163" t="s">
        <v>29</v>
      </c>
      <c r="L24" s="164"/>
      <c r="M24" s="165"/>
      <c r="N24" s="166"/>
      <c r="O24" s="166"/>
      <c r="P24" s="166"/>
      <c r="Q24" s="20"/>
      <c r="R24" s="244">
        <f t="shared" ref="R24" si="6">IF(AND(M24&gt;=V24,M24-V24&gt;=0),V24,M24)</f>
        <v>0</v>
      </c>
      <c r="S24" s="245"/>
      <c r="T24" s="21"/>
      <c r="U24" s="233"/>
      <c r="V24" s="264"/>
    </row>
    <row r="25" spans="1:22" ht="12" customHeight="1" thickBot="1" x14ac:dyDescent="0.6">
      <c r="A25" s="14"/>
      <c r="B25" s="181"/>
      <c r="C25" s="181"/>
      <c r="D25" s="182"/>
      <c r="E25" s="183"/>
      <c r="F25" s="15" t="s">
        <v>0</v>
      </c>
      <c r="G25" s="178" t="s">
        <v>24</v>
      </c>
      <c r="H25" s="178"/>
      <c r="I25" s="178"/>
      <c r="J25" s="16" t="s">
        <v>28</v>
      </c>
      <c r="K25" s="179" t="s">
        <v>25</v>
      </c>
      <c r="L25" s="180"/>
      <c r="M25" s="176"/>
      <c r="N25" s="177"/>
      <c r="O25" s="177"/>
      <c r="P25" s="177"/>
      <c r="Q25" s="22"/>
      <c r="R25" s="246"/>
      <c r="S25" s="247"/>
      <c r="T25" s="47"/>
      <c r="U25" s="233"/>
      <c r="V25" s="265"/>
    </row>
    <row r="26" spans="1:22" ht="12" customHeight="1" x14ac:dyDescent="0.55000000000000004">
      <c r="B26" s="181"/>
      <c r="C26" s="181"/>
      <c r="D26" s="158"/>
      <c r="E26" s="159"/>
      <c r="F26" s="18" t="s">
        <v>0</v>
      </c>
      <c r="G26" s="162" t="s">
        <v>22</v>
      </c>
      <c r="H26" s="162"/>
      <c r="I26" s="162"/>
      <c r="J26" s="19" t="s">
        <v>28</v>
      </c>
      <c r="K26" s="163" t="s">
        <v>29</v>
      </c>
      <c r="L26" s="164"/>
      <c r="M26" s="165"/>
      <c r="N26" s="166"/>
      <c r="O26" s="166"/>
      <c r="P26" s="166"/>
      <c r="Q26" s="20"/>
      <c r="R26" s="244">
        <f t="shared" ref="R26" si="7">IF(AND(M26&gt;=V26,M26-V26&gt;=0),V26,M26)</f>
        <v>0</v>
      </c>
      <c r="S26" s="245"/>
      <c r="T26" s="21"/>
      <c r="U26" s="233"/>
      <c r="V26" s="264"/>
    </row>
    <row r="27" spans="1:22" ht="12" customHeight="1" thickBot="1" x14ac:dyDescent="0.6">
      <c r="B27" s="181"/>
      <c r="C27" s="181"/>
      <c r="D27" s="182"/>
      <c r="E27" s="183"/>
      <c r="F27" s="15" t="s">
        <v>28</v>
      </c>
      <c r="G27" s="178" t="s">
        <v>24</v>
      </c>
      <c r="H27" s="178"/>
      <c r="I27" s="178"/>
      <c r="J27" s="16" t="s">
        <v>28</v>
      </c>
      <c r="K27" s="179" t="s">
        <v>25</v>
      </c>
      <c r="L27" s="180"/>
      <c r="M27" s="176"/>
      <c r="N27" s="177"/>
      <c r="O27" s="177"/>
      <c r="P27" s="177"/>
      <c r="Q27" s="22"/>
      <c r="R27" s="246"/>
      <c r="S27" s="247"/>
      <c r="T27" s="47"/>
      <c r="U27" s="233"/>
      <c r="V27" s="265"/>
    </row>
    <row r="28" spans="1:22" ht="12" customHeight="1" x14ac:dyDescent="0.55000000000000004">
      <c r="B28" s="181"/>
      <c r="C28" s="181"/>
      <c r="D28" s="158"/>
      <c r="E28" s="159"/>
      <c r="F28" s="18" t="s">
        <v>28</v>
      </c>
      <c r="G28" s="162" t="s">
        <v>22</v>
      </c>
      <c r="H28" s="162"/>
      <c r="I28" s="162"/>
      <c r="J28" s="19" t="s">
        <v>28</v>
      </c>
      <c r="K28" s="163" t="s">
        <v>29</v>
      </c>
      <c r="L28" s="164"/>
      <c r="M28" s="165"/>
      <c r="N28" s="166"/>
      <c r="O28" s="166"/>
      <c r="P28" s="166"/>
      <c r="Q28" s="20"/>
      <c r="R28" s="244">
        <f t="shared" ref="R28" si="8">IF(AND(M28&gt;=V28,M28-V28&gt;=0),V28,M28)</f>
        <v>0</v>
      </c>
      <c r="S28" s="245"/>
      <c r="T28" s="21"/>
      <c r="U28" s="233"/>
      <c r="V28" s="264"/>
    </row>
    <row r="29" spans="1:22" ht="12" customHeight="1" thickBot="1" x14ac:dyDescent="0.6">
      <c r="B29" s="181"/>
      <c r="C29" s="181"/>
      <c r="D29" s="182"/>
      <c r="E29" s="183"/>
      <c r="F29" s="15" t="s">
        <v>28</v>
      </c>
      <c r="G29" s="178" t="s">
        <v>24</v>
      </c>
      <c r="H29" s="178"/>
      <c r="I29" s="178"/>
      <c r="J29" s="16" t="s">
        <v>28</v>
      </c>
      <c r="K29" s="179" t="s">
        <v>25</v>
      </c>
      <c r="L29" s="180"/>
      <c r="M29" s="176"/>
      <c r="N29" s="177"/>
      <c r="O29" s="177"/>
      <c r="P29" s="177"/>
      <c r="Q29" s="22"/>
      <c r="R29" s="246"/>
      <c r="S29" s="247"/>
      <c r="T29" s="47"/>
      <c r="U29" s="233"/>
      <c r="V29" s="265"/>
    </row>
    <row r="30" spans="1:22" ht="12" customHeight="1" x14ac:dyDescent="0.55000000000000004">
      <c r="B30" s="181"/>
      <c r="C30" s="181"/>
      <c r="D30" s="158"/>
      <c r="E30" s="159"/>
      <c r="F30" s="18" t="s">
        <v>28</v>
      </c>
      <c r="G30" s="162" t="s">
        <v>22</v>
      </c>
      <c r="H30" s="162"/>
      <c r="I30" s="162"/>
      <c r="J30" s="19" t="s">
        <v>28</v>
      </c>
      <c r="K30" s="163" t="s">
        <v>29</v>
      </c>
      <c r="L30" s="164"/>
      <c r="M30" s="165"/>
      <c r="N30" s="166"/>
      <c r="O30" s="166"/>
      <c r="P30" s="166"/>
      <c r="Q30" s="20"/>
      <c r="R30" s="244">
        <f t="shared" ref="R30" si="9">IF(AND(M30&gt;=V30,M30-V30&gt;=0),V30,M30)</f>
        <v>0</v>
      </c>
      <c r="S30" s="245"/>
      <c r="T30" s="21"/>
      <c r="U30" s="233"/>
      <c r="V30" s="264"/>
    </row>
    <row r="31" spans="1:22" ht="12" customHeight="1" thickBot="1" x14ac:dyDescent="0.6">
      <c r="B31" s="181"/>
      <c r="C31" s="181"/>
      <c r="D31" s="182"/>
      <c r="E31" s="183"/>
      <c r="F31" s="15" t="s">
        <v>28</v>
      </c>
      <c r="G31" s="178" t="s">
        <v>24</v>
      </c>
      <c r="H31" s="178"/>
      <c r="I31" s="178"/>
      <c r="J31" s="16" t="s">
        <v>28</v>
      </c>
      <c r="K31" s="179" t="s">
        <v>25</v>
      </c>
      <c r="L31" s="180"/>
      <c r="M31" s="176"/>
      <c r="N31" s="177"/>
      <c r="O31" s="177"/>
      <c r="P31" s="177"/>
      <c r="Q31" s="22"/>
      <c r="R31" s="246"/>
      <c r="S31" s="247"/>
      <c r="T31" s="47"/>
      <c r="U31" s="233"/>
      <c r="V31" s="265"/>
    </row>
    <row r="32" spans="1:22" ht="13" x14ac:dyDescent="0.55000000000000004">
      <c r="B32" s="181"/>
      <c r="C32" s="181"/>
      <c r="D32" s="158"/>
      <c r="E32" s="159"/>
      <c r="F32" s="18" t="s">
        <v>0</v>
      </c>
      <c r="G32" s="162" t="s">
        <v>22</v>
      </c>
      <c r="H32" s="162"/>
      <c r="I32" s="162"/>
      <c r="J32" s="19" t="s">
        <v>28</v>
      </c>
      <c r="K32" s="163" t="s">
        <v>29</v>
      </c>
      <c r="L32" s="164"/>
      <c r="M32" s="165"/>
      <c r="N32" s="166"/>
      <c r="O32" s="166"/>
      <c r="P32" s="166"/>
      <c r="Q32" s="20"/>
      <c r="R32" s="244">
        <f t="shared" ref="R32" si="10">IF(AND(M32&gt;=V32,M32-V32&gt;=0),V32,M32)</f>
        <v>0</v>
      </c>
      <c r="S32" s="245"/>
      <c r="T32" s="21"/>
      <c r="U32" s="233"/>
      <c r="V32" s="264"/>
    </row>
    <row r="33" spans="2:22" ht="12" customHeight="1" thickBot="1" x14ac:dyDescent="0.6">
      <c r="B33" s="181"/>
      <c r="C33" s="181"/>
      <c r="D33" s="182"/>
      <c r="E33" s="183"/>
      <c r="F33" s="15" t="s">
        <v>0</v>
      </c>
      <c r="G33" s="178" t="s">
        <v>24</v>
      </c>
      <c r="H33" s="178"/>
      <c r="I33" s="178"/>
      <c r="J33" s="16" t="s">
        <v>28</v>
      </c>
      <c r="K33" s="179" t="s">
        <v>25</v>
      </c>
      <c r="L33" s="180"/>
      <c r="M33" s="176"/>
      <c r="N33" s="177"/>
      <c r="O33" s="177"/>
      <c r="P33" s="177"/>
      <c r="Q33" s="22"/>
      <c r="R33" s="246"/>
      <c r="S33" s="247"/>
      <c r="T33" s="47"/>
      <c r="U33" s="233"/>
      <c r="V33" s="265"/>
    </row>
    <row r="34" spans="2:22" ht="12" customHeight="1" x14ac:dyDescent="0.55000000000000004">
      <c r="B34" s="181"/>
      <c r="C34" s="181"/>
      <c r="D34" s="158"/>
      <c r="E34" s="159"/>
      <c r="F34" s="18" t="s">
        <v>0</v>
      </c>
      <c r="G34" s="162" t="s">
        <v>22</v>
      </c>
      <c r="H34" s="162"/>
      <c r="I34" s="162"/>
      <c r="J34" s="19" t="s">
        <v>28</v>
      </c>
      <c r="K34" s="163" t="s">
        <v>29</v>
      </c>
      <c r="L34" s="164"/>
      <c r="M34" s="165"/>
      <c r="N34" s="166"/>
      <c r="O34" s="166"/>
      <c r="P34" s="166"/>
      <c r="Q34" s="20"/>
      <c r="R34" s="244">
        <f t="shared" ref="R34" si="11">IF(AND(M34&gt;=V34,M34-V34&gt;=0),V34,M34)</f>
        <v>0</v>
      </c>
      <c r="S34" s="245"/>
      <c r="T34" s="21"/>
      <c r="U34" s="233"/>
      <c r="V34" s="264"/>
    </row>
    <row r="35" spans="2:22" ht="12" customHeight="1" thickBot="1" x14ac:dyDescent="0.6">
      <c r="B35" s="181"/>
      <c r="C35" s="181"/>
      <c r="D35" s="182"/>
      <c r="E35" s="183"/>
      <c r="F35" s="15" t="s">
        <v>0</v>
      </c>
      <c r="G35" s="178" t="s">
        <v>24</v>
      </c>
      <c r="H35" s="178"/>
      <c r="I35" s="178"/>
      <c r="J35" s="16" t="s">
        <v>28</v>
      </c>
      <c r="K35" s="179" t="s">
        <v>25</v>
      </c>
      <c r="L35" s="180"/>
      <c r="M35" s="176"/>
      <c r="N35" s="177"/>
      <c r="O35" s="177"/>
      <c r="P35" s="177"/>
      <c r="Q35" s="22"/>
      <c r="R35" s="246"/>
      <c r="S35" s="247"/>
      <c r="T35" s="47"/>
      <c r="U35" s="233"/>
      <c r="V35" s="265"/>
    </row>
    <row r="36" spans="2:22" ht="12" customHeight="1" x14ac:dyDescent="0.55000000000000004">
      <c r="B36" s="181"/>
      <c r="C36" s="181"/>
      <c r="D36" s="158"/>
      <c r="E36" s="159"/>
      <c r="F36" s="18" t="s">
        <v>0</v>
      </c>
      <c r="G36" s="162" t="s">
        <v>22</v>
      </c>
      <c r="H36" s="162"/>
      <c r="I36" s="162"/>
      <c r="J36" s="19" t="s">
        <v>28</v>
      </c>
      <c r="K36" s="163" t="s">
        <v>29</v>
      </c>
      <c r="L36" s="164"/>
      <c r="M36" s="165"/>
      <c r="N36" s="166"/>
      <c r="O36" s="166"/>
      <c r="P36" s="166"/>
      <c r="Q36" s="20"/>
      <c r="R36" s="244">
        <f t="shared" ref="R36" si="12">IF(AND(M36&gt;=V36,M36-V36&gt;=0),V36,M36)</f>
        <v>0</v>
      </c>
      <c r="S36" s="245"/>
      <c r="T36" s="21"/>
      <c r="U36" s="233"/>
      <c r="V36" s="264"/>
    </row>
    <row r="37" spans="2:22" ht="12" customHeight="1" thickBot="1" x14ac:dyDescent="0.6">
      <c r="B37" s="181"/>
      <c r="C37" s="181"/>
      <c r="D37" s="182"/>
      <c r="E37" s="183"/>
      <c r="F37" s="15" t="s">
        <v>28</v>
      </c>
      <c r="G37" s="178" t="s">
        <v>24</v>
      </c>
      <c r="H37" s="178"/>
      <c r="I37" s="178"/>
      <c r="J37" s="16" t="s">
        <v>28</v>
      </c>
      <c r="K37" s="179" t="s">
        <v>25</v>
      </c>
      <c r="L37" s="180"/>
      <c r="M37" s="176"/>
      <c r="N37" s="177"/>
      <c r="O37" s="177"/>
      <c r="P37" s="177"/>
      <c r="Q37" s="22"/>
      <c r="R37" s="246"/>
      <c r="S37" s="247"/>
      <c r="T37" s="47"/>
      <c r="U37" s="233"/>
      <c r="V37" s="265"/>
    </row>
    <row r="38" spans="2:22" ht="12" customHeight="1" x14ac:dyDescent="0.55000000000000004">
      <c r="B38" s="154"/>
      <c r="C38" s="155"/>
      <c r="D38" s="158"/>
      <c r="E38" s="159"/>
      <c r="F38" s="18" t="s">
        <v>28</v>
      </c>
      <c r="G38" s="162" t="s">
        <v>22</v>
      </c>
      <c r="H38" s="162"/>
      <c r="I38" s="162"/>
      <c r="J38" s="19" t="s">
        <v>28</v>
      </c>
      <c r="K38" s="163" t="s">
        <v>29</v>
      </c>
      <c r="L38" s="164"/>
      <c r="M38" s="165"/>
      <c r="N38" s="166"/>
      <c r="O38" s="166"/>
      <c r="P38" s="166"/>
      <c r="Q38" s="20"/>
      <c r="R38" s="244">
        <f t="shared" ref="R38" si="13">IF(AND(M38&gt;=V38,M38-V38&gt;=0),V38,M38)</f>
        <v>0</v>
      </c>
      <c r="S38" s="245"/>
      <c r="T38" s="21"/>
      <c r="U38" s="233"/>
      <c r="V38" s="264"/>
    </row>
    <row r="39" spans="2:22" ht="12" customHeight="1" thickBot="1" x14ac:dyDescent="0.6">
      <c r="B39" s="156"/>
      <c r="C39" s="157"/>
      <c r="D39" s="160"/>
      <c r="E39" s="161"/>
      <c r="F39" s="45" t="s">
        <v>28</v>
      </c>
      <c r="G39" s="173" t="s">
        <v>24</v>
      </c>
      <c r="H39" s="173"/>
      <c r="I39" s="173"/>
      <c r="J39" s="46" t="s">
        <v>28</v>
      </c>
      <c r="K39" s="174" t="s">
        <v>25</v>
      </c>
      <c r="L39" s="175"/>
      <c r="M39" s="167"/>
      <c r="N39" s="168"/>
      <c r="O39" s="168"/>
      <c r="P39" s="168"/>
      <c r="Q39" s="23"/>
      <c r="R39" s="246"/>
      <c r="S39" s="247"/>
      <c r="T39" s="24"/>
      <c r="U39" s="233"/>
      <c r="V39" s="265"/>
    </row>
    <row r="40" spans="2:22" ht="12" customHeight="1" thickTop="1" x14ac:dyDescent="0.55000000000000004">
      <c r="B40" s="154"/>
      <c r="C40" s="155"/>
      <c r="D40" s="158"/>
      <c r="E40" s="159"/>
      <c r="F40" s="18" t="s">
        <v>28</v>
      </c>
      <c r="G40" s="162" t="s">
        <v>22</v>
      </c>
      <c r="H40" s="162"/>
      <c r="I40" s="162"/>
      <c r="J40" s="19" t="s">
        <v>28</v>
      </c>
      <c r="K40" s="163" t="s">
        <v>29</v>
      </c>
      <c r="L40" s="164"/>
      <c r="M40" s="165"/>
      <c r="N40" s="166"/>
      <c r="O40" s="166"/>
      <c r="P40" s="166"/>
      <c r="Q40" s="20"/>
      <c r="R40" s="244">
        <f t="shared" ref="R40" si="14">IF(AND(M40&gt;=V40,M40-V40&gt;=0),V40,M40)</f>
        <v>0</v>
      </c>
      <c r="S40" s="245"/>
      <c r="T40" s="21"/>
      <c r="U40" s="233"/>
      <c r="V40" s="264"/>
    </row>
    <row r="41" spans="2:22" ht="12" customHeight="1" thickBot="1" x14ac:dyDescent="0.6">
      <c r="B41" s="156"/>
      <c r="C41" s="157"/>
      <c r="D41" s="160"/>
      <c r="E41" s="161"/>
      <c r="F41" s="45" t="s">
        <v>28</v>
      </c>
      <c r="G41" s="173" t="s">
        <v>24</v>
      </c>
      <c r="H41" s="173"/>
      <c r="I41" s="173"/>
      <c r="J41" s="46" t="s">
        <v>28</v>
      </c>
      <c r="K41" s="174" t="s">
        <v>25</v>
      </c>
      <c r="L41" s="175"/>
      <c r="M41" s="167"/>
      <c r="N41" s="168"/>
      <c r="O41" s="168"/>
      <c r="P41" s="168"/>
      <c r="Q41" s="23"/>
      <c r="R41" s="246"/>
      <c r="S41" s="247"/>
      <c r="T41" s="24"/>
      <c r="U41" s="233"/>
      <c r="V41" s="265"/>
    </row>
    <row r="42" spans="2:22" ht="12" customHeight="1" thickTop="1" x14ac:dyDescent="0.55000000000000004">
      <c r="B42" s="154"/>
      <c r="C42" s="155"/>
      <c r="D42" s="158"/>
      <c r="E42" s="159"/>
      <c r="F42" s="18" t="s">
        <v>28</v>
      </c>
      <c r="G42" s="162" t="s">
        <v>22</v>
      </c>
      <c r="H42" s="162"/>
      <c r="I42" s="162"/>
      <c r="J42" s="19" t="s">
        <v>28</v>
      </c>
      <c r="K42" s="163" t="s">
        <v>29</v>
      </c>
      <c r="L42" s="164"/>
      <c r="M42" s="165"/>
      <c r="N42" s="166"/>
      <c r="O42" s="166"/>
      <c r="P42" s="166"/>
      <c r="Q42" s="20"/>
      <c r="R42" s="244">
        <f t="shared" ref="R42" si="15">IF(AND(M42&gt;=V42,M42-V42&gt;=0),V42,M42)</f>
        <v>0</v>
      </c>
      <c r="S42" s="245"/>
      <c r="T42" s="21"/>
      <c r="U42" s="233"/>
      <c r="V42" s="264"/>
    </row>
    <row r="43" spans="2:22" ht="12" customHeight="1" thickBot="1" x14ac:dyDescent="0.6">
      <c r="B43" s="156"/>
      <c r="C43" s="157"/>
      <c r="D43" s="160"/>
      <c r="E43" s="161"/>
      <c r="F43" s="45" t="s">
        <v>28</v>
      </c>
      <c r="G43" s="173" t="s">
        <v>24</v>
      </c>
      <c r="H43" s="173"/>
      <c r="I43" s="173"/>
      <c r="J43" s="46" t="s">
        <v>28</v>
      </c>
      <c r="K43" s="174" t="s">
        <v>25</v>
      </c>
      <c r="L43" s="175"/>
      <c r="M43" s="167"/>
      <c r="N43" s="168"/>
      <c r="O43" s="168"/>
      <c r="P43" s="168"/>
      <c r="Q43" s="23"/>
      <c r="R43" s="246"/>
      <c r="S43" s="247"/>
      <c r="T43" s="24"/>
      <c r="U43" s="233"/>
      <c r="V43" s="265"/>
    </row>
    <row r="44" spans="2:22" ht="12" customHeight="1" thickTop="1" x14ac:dyDescent="0.55000000000000004">
      <c r="B44" s="154"/>
      <c r="C44" s="155"/>
      <c r="D44" s="158"/>
      <c r="E44" s="159"/>
      <c r="F44" s="18" t="s">
        <v>28</v>
      </c>
      <c r="G44" s="162" t="s">
        <v>22</v>
      </c>
      <c r="H44" s="162"/>
      <c r="I44" s="162"/>
      <c r="J44" s="19" t="s">
        <v>28</v>
      </c>
      <c r="K44" s="163" t="s">
        <v>29</v>
      </c>
      <c r="L44" s="164"/>
      <c r="M44" s="165"/>
      <c r="N44" s="166"/>
      <c r="O44" s="166"/>
      <c r="P44" s="166"/>
      <c r="Q44" s="20"/>
      <c r="R44" s="244">
        <f t="shared" ref="R44" si="16">IF(AND(M44&gt;=V44,M44-V44&gt;=0),V44,M44)</f>
        <v>0</v>
      </c>
      <c r="S44" s="245"/>
      <c r="T44" s="21"/>
      <c r="U44" s="233"/>
      <c r="V44" s="264"/>
    </row>
    <row r="45" spans="2:22" ht="12" customHeight="1" thickBot="1" x14ac:dyDescent="0.6">
      <c r="B45" s="156"/>
      <c r="C45" s="157"/>
      <c r="D45" s="160"/>
      <c r="E45" s="161"/>
      <c r="F45" s="45" t="s">
        <v>28</v>
      </c>
      <c r="G45" s="173" t="s">
        <v>24</v>
      </c>
      <c r="H45" s="173"/>
      <c r="I45" s="173"/>
      <c r="J45" s="46" t="s">
        <v>28</v>
      </c>
      <c r="K45" s="174" t="s">
        <v>25</v>
      </c>
      <c r="L45" s="175"/>
      <c r="M45" s="167"/>
      <c r="N45" s="168"/>
      <c r="O45" s="168"/>
      <c r="P45" s="168"/>
      <c r="Q45" s="23"/>
      <c r="R45" s="246"/>
      <c r="S45" s="247"/>
      <c r="T45" s="24"/>
      <c r="U45" s="233"/>
      <c r="V45" s="265"/>
    </row>
    <row r="46" spans="2:22" ht="12" customHeight="1" thickTop="1" x14ac:dyDescent="0.55000000000000004">
      <c r="B46" s="154"/>
      <c r="C46" s="155"/>
      <c r="D46" s="158"/>
      <c r="E46" s="159"/>
      <c r="F46" s="18" t="s">
        <v>28</v>
      </c>
      <c r="G46" s="162" t="s">
        <v>22</v>
      </c>
      <c r="H46" s="162"/>
      <c r="I46" s="162"/>
      <c r="J46" s="19" t="s">
        <v>28</v>
      </c>
      <c r="K46" s="163" t="s">
        <v>29</v>
      </c>
      <c r="L46" s="164"/>
      <c r="M46" s="165"/>
      <c r="N46" s="166"/>
      <c r="O46" s="166"/>
      <c r="P46" s="166"/>
      <c r="Q46" s="20"/>
      <c r="R46" s="244">
        <f t="shared" ref="R46" si="17">IF(AND(M46&gt;=V46,M46-V46&gt;=0),V46,M46)</f>
        <v>0</v>
      </c>
      <c r="S46" s="245"/>
      <c r="T46" s="21"/>
      <c r="U46" s="233"/>
      <c r="V46" s="264"/>
    </row>
    <row r="47" spans="2:22" ht="12" customHeight="1" thickBot="1" x14ac:dyDescent="0.6">
      <c r="B47" s="156"/>
      <c r="C47" s="157"/>
      <c r="D47" s="160"/>
      <c r="E47" s="161"/>
      <c r="F47" s="45" t="s">
        <v>28</v>
      </c>
      <c r="G47" s="173" t="s">
        <v>24</v>
      </c>
      <c r="H47" s="173"/>
      <c r="I47" s="173"/>
      <c r="J47" s="46" t="s">
        <v>28</v>
      </c>
      <c r="K47" s="174" t="s">
        <v>25</v>
      </c>
      <c r="L47" s="175"/>
      <c r="M47" s="167"/>
      <c r="N47" s="168"/>
      <c r="O47" s="168"/>
      <c r="P47" s="168"/>
      <c r="Q47" s="23"/>
      <c r="R47" s="246"/>
      <c r="S47" s="247"/>
      <c r="T47" s="24"/>
      <c r="U47" s="233"/>
      <c r="V47" s="265"/>
    </row>
    <row r="48" spans="2:22" ht="12" customHeight="1" thickTop="1" x14ac:dyDescent="0.55000000000000004">
      <c r="B48" s="154"/>
      <c r="C48" s="155"/>
      <c r="D48" s="158"/>
      <c r="E48" s="159"/>
      <c r="F48" s="18" t="s">
        <v>28</v>
      </c>
      <c r="G48" s="162" t="s">
        <v>22</v>
      </c>
      <c r="H48" s="162"/>
      <c r="I48" s="162"/>
      <c r="J48" s="19" t="s">
        <v>28</v>
      </c>
      <c r="K48" s="163" t="s">
        <v>29</v>
      </c>
      <c r="L48" s="164"/>
      <c r="M48" s="165"/>
      <c r="N48" s="166"/>
      <c r="O48" s="166"/>
      <c r="P48" s="166"/>
      <c r="Q48" s="20"/>
      <c r="R48" s="244">
        <f t="shared" ref="R48" si="18">IF(AND(M48&gt;=V48,M48-V48&gt;=0),V48,M48)</f>
        <v>0</v>
      </c>
      <c r="S48" s="245"/>
      <c r="T48" s="21"/>
      <c r="U48" s="233"/>
      <c r="V48" s="264"/>
    </row>
    <row r="49" spans="2:22" ht="12" customHeight="1" thickBot="1" x14ac:dyDescent="0.6">
      <c r="B49" s="156"/>
      <c r="C49" s="157"/>
      <c r="D49" s="160"/>
      <c r="E49" s="161"/>
      <c r="F49" s="45" t="s">
        <v>28</v>
      </c>
      <c r="G49" s="173" t="s">
        <v>24</v>
      </c>
      <c r="H49" s="173"/>
      <c r="I49" s="173"/>
      <c r="J49" s="46" t="s">
        <v>28</v>
      </c>
      <c r="K49" s="174" t="s">
        <v>25</v>
      </c>
      <c r="L49" s="175"/>
      <c r="M49" s="167"/>
      <c r="N49" s="168"/>
      <c r="O49" s="168"/>
      <c r="P49" s="168"/>
      <c r="Q49" s="23"/>
      <c r="R49" s="246"/>
      <c r="S49" s="247"/>
      <c r="T49" s="24"/>
      <c r="U49" s="233"/>
      <c r="V49" s="265"/>
    </row>
    <row r="50" spans="2:22" ht="12" customHeight="1" thickTop="1" x14ac:dyDescent="0.55000000000000004">
      <c r="B50" s="154"/>
      <c r="C50" s="155"/>
      <c r="D50" s="158"/>
      <c r="E50" s="159"/>
      <c r="F50" s="18" t="s">
        <v>28</v>
      </c>
      <c r="G50" s="162" t="s">
        <v>22</v>
      </c>
      <c r="H50" s="162"/>
      <c r="I50" s="162"/>
      <c r="J50" s="19" t="s">
        <v>28</v>
      </c>
      <c r="K50" s="163" t="s">
        <v>29</v>
      </c>
      <c r="L50" s="164"/>
      <c r="M50" s="165"/>
      <c r="N50" s="166"/>
      <c r="O50" s="166"/>
      <c r="P50" s="166"/>
      <c r="Q50" s="20"/>
      <c r="R50" s="244">
        <f t="shared" ref="R50" si="19">IF(AND(M50&gt;=V50,M50-V50&gt;=0),V50,M50)</f>
        <v>0</v>
      </c>
      <c r="S50" s="245"/>
      <c r="T50" s="21"/>
      <c r="U50" s="233"/>
      <c r="V50" s="264"/>
    </row>
    <row r="51" spans="2:22" ht="12" customHeight="1" thickBot="1" x14ac:dyDescent="0.6">
      <c r="B51" s="156"/>
      <c r="C51" s="157"/>
      <c r="D51" s="160"/>
      <c r="E51" s="161"/>
      <c r="F51" s="45" t="s">
        <v>28</v>
      </c>
      <c r="G51" s="173" t="s">
        <v>24</v>
      </c>
      <c r="H51" s="173"/>
      <c r="I51" s="173"/>
      <c r="J51" s="46" t="s">
        <v>28</v>
      </c>
      <c r="K51" s="174" t="s">
        <v>25</v>
      </c>
      <c r="L51" s="175"/>
      <c r="M51" s="167"/>
      <c r="N51" s="168"/>
      <c r="O51" s="168"/>
      <c r="P51" s="168"/>
      <c r="Q51" s="23"/>
      <c r="R51" s="246"/>
      <c r="S51" s="247"/>
      <c r="T51" s="24"/>
      <c r="U51" s="233"/>
      <c r="V51" s="265"/>
    </row>
    <row r="52" spans="2:22" ht="12" customHeight="1" thickTop="1" x14ac:dyDescent="0.55000000000000004">
      <c r="B52" s="154"/>
      <c r="C52" s="155"/>
      <c r="D52" s="158"/>
      <c r="E52" s="159"/>
      <c r="F52" s="18" t="s">
        <v>28</v>
      </c>
      <c r="G52" s="162" t="s">
        <v>22</v>
      </c>
      <c r="H52" s="162"/>
      <c r="I52" s="162"/>
      <c r="J52" s="19" t="s">
        <v>28</v>
      </c>
      <c r="K52" s="163" t="s">
        <v>29</v>
      </c>
      <c r="L52" s="164"/>
      <c r="M52" s="165"/>
      <c r="N52" s="166"/>
      <c r="O52" s="166"/>
      <c r="P52" s="166"/>
      <c r="Q52" s="20"/>
      <c r="R52" s="244">
        <f t="shared" ref="R52" si="20">IF(AND(M52&gt;=V52,M52-V52&gt;=0),V52,M52)</f>
        <v>0</v>
      </c>
      <c r="S52" s="245"/>
      <c r="T52" s="21"/>
      <c r="U52" s="233"/>
      <c r="V52" s="264"/>
    </row>
    <row r="53" spans="2:22" ht="12" customHeight="1" thickBot="1" x14ac:dyDescent="0.6">
      <c r="B53" s="156"/>
      <c r="C53" s="157"/>
      <c r="D53" s="160"/>
      <c r="E53" s="161"/>
      <c r="F53" s="45" t="s">
        <v>28</v>
      </c>
      <c r="G53" s="173" t="s">
        <v>24</v>
      </c>
      <c r="H53" s="173"/>
      <c r="I53" s="173"/>
      <c r="J53" s="46" t="s">
        <v>28</v>
      </c>
      <c r="K53" s="174" t="s">
        <v>25</v>
      </c>
      <c r="L53" s="175"/>
      <c r="M53" s="167"/>
      <c r="N53" s="168"/>
      <c r="O53" s="168"/>
      <c r="P53" s="168"/>
      <c r="Q53" s="23"/>
      <c r="R53" s="246"/>
      <c r="S53" s="247"/>
      <c r="T53" s="24"/>
      <c r="U53" s="233"/>
      <c r="V53" s="265"/>
    </row>
    <row r="54" spans="2:22" ht="12" customHeight="1" thickTop="1" x14ac:dyDescent="0.55000000000000004">
      <c r="B54" s="154"/>
      <c r="C54" s="155"/>
      <c r="D54" s="158"/>
      <c r="E54" s="159"/>
      <c r="F54" s="18" t="s">
        <v>28</v>
      </c>
      <c r="G54" s="162" t="s">
        <v>22</v>
      </c>
      <c r="H54" s="162"/>
      <c r="I54" s="162"/>
      <c r="J54" s="19" t="s">
        <v>28</v>
      </c>
      <c r="K54" s="163" t="s">
        <v>29</v>
      </c>
      <c r="L54" s="164"/>
      <c r="M54" s="165"/>
      <c r="N54" s="166"/>
      <c r="O54" s="166"/>
      <c r="P54" s="166"/>
      <c r="Q54" s="20"/>
      <c r="R54" s="244">
        <f t="shared" ref="R54" si="21">IF(AND(M54&gt;=V54,M54-V54&gt;=0),V54,M54)</f>
        <v>0</v>
      </c>
      <c r="S54" s="245"/>
      <c r="T54" s="21"/>
      <c r="U54" s="233"/>
      <c r="V54" s="264"/>
    </row>
    <row r="55" spans="2:22" ht="12" customHeight="1" thickBot="1" x14ac:dyDescent="0.6">
      <c r="B55" s="156"/>
      <c r="C55" s="157"/>
      <c r="D55" s="160"/>
      <c r="E55" s="161"/>
      <c r="F55" s="45" t="s">
        <v>28</v>
      </c>
      <c r="G55" s="173" t="s">
        <v>24</v>
      </c>
      <c r="H55" s="173"/>
      <c r="I55" s="173"/>
      <c r="J55" s="46" t="s">
        <v>28</v>
      </c>
      <c r="K55" s="174" t="s">
        <v>25</v>
      </c>
      <c r="L55" s="175"/>
      <c r="M55" s="167"/>
      <c r="N55" s="168"/>
      <c r="O55" s="168"/>
      <c r="P55" s="168"/>
      <c r="Q55" s="23"/>
      <c r="R55" s="246"/>
      <c r="S55" s="247"/>
      <c r="T55" s="24"/>
      <c r="U55" s="233"/>
      <c r="V55" s="265"/>
    </row>
    <row r="56" spans="2:22" ht="12" customHeight="1" thickTop="1" x14ac:dyDescent="0.55000000000000004">
      <c r="B56" s="154"/>
      <c r="C56" s="155"/>
      <c r="D56" s="158"/>
      <c r="E56" s="159"/>
      <c r="F56" s="18" t="s">
        <v>28</v>
      </c>
      <c r="G56" s="162" t="s">
        <v>22</v>
      </c>
      <c r="H56" s="162"/>
      <c r="I56" s="162"/>
      <c r="J56" s="19" t="s">
        <v>28</v>
      </c>
      <c r="K56" s="163" t="s">
        <v>29</v>
      </c>
      <c r="L56" s="164"/>
      <c r="M56" s="165"/>
      <c r="N56" s="166"/>
      <c r="O56" s="166"/>
      <c r="P56" s="166"/>
      <c r="Q56" s="20"/>
      <c r="R56" s="244">
        <f t="shared" ref="R56" si="22">IF(AND(M56&gt;=V56,M56-V56&gt;=0),V56,M56)</f>
        <v>0</v>
      </c>
      <c r="S56" s="245"/>
      <c r="T56" s="21"/>
      <c r="U56" s="233"/>
      <c r="V56" s="264"/>
    </row>
    <row r="57" spans="2:22" ht="12" customHeight="1" thickBot="1" x14ac:dyDescent="0.6">
      <c r="B57" s="156"/>
      <c r="C57" s="157"/>
      <c r="D57" s="160"/>
      <c r="E57" s="161"/>
      <c r="F57" s="45" t="s">
        <v>28</v>
      </c>
      <c r="G57" s="173" t="s">
        <v>24</v>
      </c>
      <c r="H57" s="173"/>
      <c r="I57" s="173"/>
      <c r="J57" s="46" t="s">
        <v>28</v>
      </c>
      <c r="K57" s="174" t="s">
        <v>25</v>
      </c>
      <c r="L57" s="175"/>
      <c r="M57" s="167"/>
      <c r="N57" s="168"/>
      <c r="O57" s="168"/>
      <c r="P57" s="168"/>
      <c r="Q57" s="23"/>
      <c r="R57" s="246"/>
      <c r="S57" s="247"/>
      <c r="T57" s="24"/>
      <c r="U57" s="233"/>
      <c r="V57" s="265"/>
    </row>
    <row r="58" spans="2:22" ht="12" customHeight="1" thickTop="1" x14ac:dyDescent="0.55000000000000004">
      <c r="B58" s="154"/>
      <c r="C58" s="155"/>
      <c r="D58" s="158"/>
      <c r="E58" s="159"/>
      <c r="F58" s="18" t="s">
        <v>28</v>
      </c>
      <c r="G58" s="162" t="s">
        <v>22</v>
      </c>
      <c r="H58" s="162"/>
      <c r="I58" s="162"/>
      <c r="J58" s="19" t="s">
        <v>28</v>
      </c>
      <c r="K58" s="163" t="s">
        <v>29</v>
      </c>
      <c r="L58" s="164"/>
      <c r="M58" s="165"/>
      <c r="N58" s="166"/>
      <c r="O58" s="166"/>
      <c r="P58" s="166"/>
      <c r="Q58" s="20"/>
      <c r="R58" s="244">
        <f t="shared" ref="R58" si="23">IF(AND(M58&gt;=V58,M58-V58&gt;=0),V58,M58)</f>
        <v>0</v>
      </c>
      <c r="S58" s="245"/>
      <c r="T58" s="21"/>
      <c r="U58" s="233"/>
      <c r="V58" s="264"/>
    </row>
    <row r="59" spans="2:22" ht="12" customHeight="1" thickBot="1" x14ac:dyDescent="0.6">
      <c r="B59" s="156"/>
      <c r="C59" s="157"/>
      <c r="D59" s="160"/>
      <c r="E59" s="161"/>
      <c r="F59" s="45" t="s">
        <v>28</v>
      </c>
      <c r="G59" s="173" t="s">
        <v>24</v>
      </c>
      <c r="H59" s="173"/>
      <c r="I59" s="173"/>
      <c r="J59" s="46" t="s">
        <v>28</v>
      </c>
      <c r="K59" s="174" t="s">
        <v>25</v>
      </c>
      <c r="L59" s="175"/>
      <c r="M59" s="167"/>
      <c r="N59" s="168"/>
      <c r="O59" s="168"/>
      <c r="P59" s="168"/>
      <c r="Q59" s="23"/>
      <c r="R59" s="246"/>
      <c r="S59" s="247"/>
      <c r="T59" s="24"/>
      <c r="U59" s="233"/>
      <c r="V59" s="265"/>
    </row>
    <row r="60" spans="2:22" ht="12" customHeight="1" thickTop="1" x14ac:dyDescent="0.55000000000000004">
      <c r="B60" s="154"/>
      <c r="C60" s="155"/>
      <c r="D60" s="158"/>
      <c r="E60" s="159"/>
      <c r="F60" s="18" t="s">
        <v>28</v>
      </c>
      <c r="G60" s="162" t="s">
        <v>22</v>
      </c>
      <c r="H60" s="162"/>
      <c r="I60" s="162"/>
      <c r="J60" s="19" t="s">
        <v>28</v>
      </c>
      <c r="K60" s="163" t="s">
        <v>29</v>
      </c>
      <c r="L60" s="164"/>
      <c r="M60" s="165"/>
      <c r="N60" s="166"/>
      <c r="O60" s="166"/>
      <c r="P60" s="166"/>
      <c r="Q60" s="20"/>
      <c r="R60" s="244">
        <f t="shared" ref="R60" si="24">IF(AND(M60&gt;=V60,M60-V60&gt;=0),V60,M60)</f>
        <v>0</v>
      </c>
      <c r="S60" s="245"/>
      <c r="T60" s="21"/>
      <c r="U60" s="233"/>
      <c r="V60" s="264"/>
    </row>
    <row r="61" spans="2:22" ht="12" customHeight="1" thickBot="1" x14ac:dyDescent="0.6">
      <c r="B61" s="156"/>
      <c r="C61" s="157"/>
      <c r="D61" s="160"/>
      <c r="E61" s="161"/>
      <c r="F61" s="45" t="s">
        <v>28</v>
      </c>
      <c r="G61" s="173" t="s">
        <v>24</v>
      </c>
      <c r="H61" s="173"/>
      <c r="I61" s="173"/>
      <c r="J61" s="46" t="s">
        <v>28</v>
      </c>
      <c r="K61" s="174" t="s">
        <v>25</v>
      </c>
      <c r="L61" s="175"/>
      <c r="M61" s="167"/>
      <c r="N61" s="168"/>
      <c r="O61" s="168"/>
      <c r="P61" s="168"/>
      <c r="Q61" s="23"/>
      <c r="R61" s="246"/>
      <c r="S61" s="247"/>
      <c r="T61" s="24"/>
      <c r="U61" s="233"/>
      <c r="V61" s="265"/>
    </row>
    <row r="62" spans="2:22" ht="12" customHeight="1" thickTop="1" x14ac:dyDescent="0.55000000000000004">
      <c r="B62" s="154"/>
      <c r="C62" s="155"/>
      <c r="D62" s="158"/>
      <c r="E62" s="159"/>
      <c r="F62" s="18" t="s">
        <v>28</v>
      </c>
      <c r="G62" s="162" t="s">
        <v>22</v>
      </c>
      <c r="H62" s="162"/>
      <c r="I62" s="162"/>
      <c r="J62" s="19" t="s">
        <v>28</v>
      </c>
      <c r="K62" s="163" t="s">
        <v>29</v>
      </c>
      <c r="L62" s="164"/>
      <c r="M62" s="165"/>
      <c r="N62" s="166"/>
      <c r="O62" s="166"/>
      <c r="P62" s="166"/>
      <c r="Q62" s="20"/>
      <c r="R62" s="244">
        <f t="shared" ref="R62" si="25">IF(AND(M62&gt;=V62,M62-V62&gt;=0),V62,M62)</f>
        <v>0</v>
      </c>
      <c r="S62" s="245"/>
      <c r="T62" s="21"/>
      <c r="U62" s="233"/>
      <c r="V62" s="264"/>
    </row>
    <row r="63" spans="2:22" ht="12" customHeight="1" thickBot="1" x14ac:dyDescent="0.6">
      <c r="B63" s="156"/>
      <c r="C63" s="157"/>
      <c r="D63" s="160"/>
      <c r="E63" s="161"/>
      <c r="F63" s="45" t="s">
        <v>28</v>
      </c>
      <c r="G63" s="173" t="s">
        <v>24</v>
      </c>
      <c r="H63" s="173"/>
      <c r="I63" s="173"/>
      <c r="J63" s="46" t="s">
        <v>28</v>
      </c>
      <c r="K63" s="174" t="s">
        <v>25</v>
      </c>
      <c r="L63" s="175"/>
      <c r="M63" s="167"/>
      <c r="N63" s="168"/>
      <c r="O63" s="168"/>
      <c r="P63" s="168"/>
      <c r="Q63" s="23"/>
      <c r="R63" s="246"/>
      <c r="S63" s="247"/>
      <c r="T63" s="24"/>
      <c r="U63" s="233"/>
      <c r="V63" s="265"/>
    </row>
    <row r="64" spans="2:22" ht="12" customHeight="1" thickTop="1" x14ac:dyDescent="0.55000000000000004">
      <c r="B64" s="154"/>
      <c r="C64" s="155"/>
      <c r="D64" s="158"/>
      <c r="E64" s="159"/>
      <c r="F64" s="18" t="s">
        <v>28</v>
      </c>
      <c r="G64" s="162" t="s">
        <v>22</v>
      </c>
      <c r="H64" s="162"/>
      <c r="I64" s="162"/>
      <c r="J64" s="19" t="s">
        <v>28</v>
      </c>
      <c r="K64" s="163" t="s">
        <v>29</v>
      </c>
      <c r="L64" s="164"/>
      <c r="M64" s="165"/>
      <c r="N64" s="166"/>
      <c r="O64" s="166"/>
      <c r="P64" s="166"/>
      <c r="Q64" s="20"/>
      <c r="R64" s="244">
        <f t="shared" ref="R64" si="26">IF(AND(M64&gt;=V64,M64-V64&gt;=0),V64,M64)</f>
        <v>0</v>
      </c>
      <c r="S64" s="245"/>
      <c r="T64" s="21"/>
      <c r="U64" s="233"/>
      <c r="V64" s="264"/>
    </row>
    <row r="65" spans="2:22" ht="12" customHeight="1" thickBot="1" x14ac:dyDescent="0.6">
      <c r="B65" s="156"/>
      <c r="C65" s="157"/>
      <c r="D65" s="160"/>
      <c r="E65" s="161"/>
      <c r="F65" s="45" t="s">
        <v>28</v>
      </c>
      <c r="G65" s="173" t="s">
        <v>24</v>
      </c>
      <c r="H65" s="173"/>
      <c r="I65" s="173"/>
      <c r="J65" s="46" t="s">
        <v>28</v>
      </c>
      <c r="K65" s="174" t="s">
        <v>25</v>
      </c>
      <c r="L65" s="175"/>
      <c r="M65" s="167"/>
      <c r="N65" s="168"/>
      <c r="O65" s="168"/>
      <c r="P65" s="168"/>
      <c r="Q65" s="23"/>
      <c r="R65" s="246"/>
      <c r="S65" s="247"/>
      <c r="T65" s="24"/>
      <c r="U65" s="233"/>
      <c r="V65" s="265"/>
    </row>
    <row r="66" spans="2:22" ht="12" customHeight="1" thickTop="1" x14ac:dyDescent="0.55000000000000004">
      <c r="B66" s="154"/>
      <c r="C66" s="155"/>
      <c r="D66" s="158"/>
      <c r="E66" s="159"/>
      <c r="F66" s="18" t="s">
        <v>28</v>
      </c>
      <c r="G66" s="162" t="s">
        <v>22</v>
      </c>
      <c r="H66" s="162"/>
      <c r="I66" s="162"/>
      <c r="J66" s="19" t="s">
        <v>28</v>
      </c>
      <c r="K66" s="163" t="s">
        <v>29</v>
      </c>
      <c r="L66" s="164"/>
      <c r="M66" s="165"/>
      <c r="N66" s="166"/>
      <c r="O66" s="166"/>
      <c r="P66" s="166"/>
      <c r="Q66" s="20"/>
      <c r="R66" s="244">
        <f t="shared" ref="R66" si="27">IF(AND(M66&gt;=V66,M66-V66&gt;=0),V66,M66)</f>
        <v>0</v>
      </c>
      <c r="S66" s="245"/>
      <c r="T66" s="21"/>
      <c r="U66" s="233"/>
      <c r="V66" s="264"/>
    </row>
    <row r="67" spans="2:22" ht="12" customHeight="1" thickBot="1" x14ac:dyDescent="0.6">
      <c r="B67" s="156"/>
      <c r="C67" s="157"/>
      <c r="D67" s="160"/>
      <c r="E67" s="161"/>
      <c r="F67" s="45" t="s">
        <v>28</v>
      </c>
      <c r="G67" s="173" t="s">
        <v>24</v>
      </c>
      <c r="H67" s="173"/>
      <c r="I67" s="173"/>
      <c r="J67" s="46" t="s">
        <v>28</v>
      </c>
      <c r="K67" s="174" t="s">
        <v>25</v>
      </c>
      <c r="L67" s="175"/>
      <c r="M67" s="167"/>
      <c r="N67" s="168"/>
      <c r="O67" s="168"/>
      <c r="P67" s="168"/>
      <c r="Q67" s="23"/>
      <c r="R67" s="246"/>
      <c r="S67" s="247"/>
      <c r="T67" s="24"/>
      <c r="U67" s="233"/>
      <c r="V67" s="265"/>
    </row>
    <row r="68" spans="2:22" ht="26.5" customHeight="1" thickTop="1" x14ac:dyDescent="0.55000000000000004">
      <c r="B68" s="219" t="s">
        <v>73</v>
      </c>
      <c r="C68" s="220"/>
      <c r="D68" s="220"/>
      <c r="E68" s="220"/>
      <c r="F68" s="220"/>
      <c r="G68" s="220"/>
      <c r="H68" s="220"/>
      <c r="I68" s="220"/>
      <c r="J68" s="220"/>
      <c r="K68" s="220"/>
      <c r="L68" s="221"/>
      <c r="M68" s="48" t="s">
        <v>35</v>
      </c>
      <c r="N68" s="256">
        <f>SUM(M8:P67)</f>
        <v>0</v>
      </c>
      <c r="O68" s="256"/>
      <c r="P68" s="256"/>
      <c r="Q68" s="25"/>
      <c r="R68" s="49" t="s">
        <v>36</v>
      </c>
      <c r="S68" s="61">
        <f>SUM(R8:S67)</f>
        <v>0</v>
      </c>
      <c r="T68" s="25"/>
      <c r="U68" s="233"/>
    </row>
    <row r="69" spans="2:22" ht="6.75" customHeight="1" x14ac:dyDescent="0.55000000000000004"/>
    <row r="70" spans="2:22" ht="8.25" customHeight="1" x14ac:dyDescent="0.55000000000000004">
      <c r="C70" s="39"/>
      <c r="D70" s="39"/>
      <c r="E70" s="39"/>
      <c r="F70" s="39"/>
      <c r="G70" s="39"/>
      <c r="H70" s="39"/>
      <c r="I70" s="39"/>
      <c r="J70" s="41"/>
      <c r="K70" s="17"/>
      <c r="L70" s="17"/>
      <c r="M70" s="17"/>
      <c r="N70" s="17"/>
      <c r="O70" s="17"/>
      <c r="P70" s="17"/>
      <c r="Q70" s="17"/>
      <c r="R70" s="17"/>
      <c r="S70" s="17"/>
      <c r="T70" s="17"/>
    </row>
  </sheetData>
  <sheetProtection algorithmName="SHA-512" hashValue="qBjcj8sT30wlYoC06daBG17Tv+1hc9/6aMMuzK5a35ZoKgCue2SjZ8wXqOArzkaiWCL2Qba9KA9CDIp9bQqK+w==" saltValue="3zcTc6TxdoKOCB5BjrDnRg==" spinCount="100000" sheet="1" objects="1" scenarios="1"/>
  <mergeCells count="283">
    <mergeCell ref="R66:S67"/>
    <mergeCell ref="V66:V67"/>
    <mergeCell ref="G67:I67"/>
    <mergeCell ref="K67:L67"/>
    <mergeCell ref="B68:L68"/>
    <mergeCell ref="N68:P68"/>
    <mergeCell ref="M64:P65"/>
    <mergeCell ref="R64:S65"/>
    <mergeCell ref="V64:V65"/>
    <mergeCell ref="G65:I65"/>
    <mergeCell ref="K65:L65"/>
    <mergeCell ref="B66:C67"/>
    <mergeCell ref="D66:E67"/>
    <mergeCell ref="G66:I66"/>
    <mergeCell ref="K66:L66"/>
    <mergeCell ref="M66:P67"/>
    <mergeCell ref="B64:C65"/>
    <mergeCell ref="D64:E65"/>
    <mergeCell ref="G64:I64"/>
    <mergeCell ref="K64:L64"/>
    <mergeCell ref="V60:V61"/>
    <mergeCell ref="G61:I61"/>
    <mergeCell ref="K61:L61"/>
    <mergeCell ref="B62:C63"/>
    <mergeCell ref="D62:E63"/>
    <mergeCell ref="G62:I62"/>
    <mergeCell ref="K62:L62"/>
    <mergeCell ref="M62:P63"/>
    <mergeCell ref="R62:S63"/>
    <mergeCell ref="V62:V63"/>
    <mergeCell ref="B60:C61"/>
    <mergeCell ref="D60:E61"/>
    <mergeCell ref="G60:I60"/>
    <mergeCell ref="K60:L60"/>
    <mergeCell ref="M60:P61"/>
    <mergeCell ref="R60:S61"/>
    <mergeCell ref="G63:I63"/>
    <mergeCell ref="K63:L63"/>
    <mergeCell ref="V56:V57"/>
    <mergeCell ref="G57:I57"/>
    <mergeCell ref="K57:L57"/>
    <mergeCell ref="B58:C59"/>
    <mergeCell ref="D58:E59"/>
    <mergeCell ref="G58:I58"/>
    <mergeCell ref="K58:L58"/>
    <mergeCell ref="M58:P59"/>
    <mergeCell ref="R58:S59"/>
    <mergeCell ref="V58:V59"/>
    <mergeCell ref="G59:I59"/>
    <mergeCell ref="K59:L59"/>
    <mergeCell ref="B56:C57"/>
    <mergeCell ref="D56:E57"/>
    <mergeCell ref="G56:I56"/>
    <mergeCell ref="K56:L56"/>
    <mergeCell ref="M56:P57"/>
    <mergeCell ref="R56:S57"/>
    <mergeCell ref="V52:V53"/>
    <mergeCell ref="G53:I53"/>
    <mergeCell ref="K53:L53"/>
    <mergeCell ref="B54:C55"/>
    <mergeCell ref="D54:E55"/>
    <mergeCell ref="G54:I54"/>
    <mergeCell ref="K54:L54"/>
    <mergeCell ref="M54:P55"/>
    <mergeCell ref="R54:S55"/>
    <mergeCell ref="V54:V55"/>
    <mergeCell ref="B52:C53"/>
    <mergeCell ref="D52:E53"/>
    <mergeCell ref="G52:I52"/>
    <mergeCell ref="K52:L52"/>
    <mergeCell ref="M52:P53"/>
    <mergeCell ref="R52:S53"/>
    <mergeCell ref="G55:I55"/>
    <mergeCell ref="K55:L55"/>
    <mergeCell ref="V48:V49"/>
    <mergeCell ref="G49:I49"/>
    <mergeCell ref="K49:L49"/>
    <mergeCell ref="B50:C51"/>
    <mergeCell ref="D50:E51"/>
    <mergeCell ref="G50:I50"/>
    <mergeCell ref="K50:L50"/>
    <mergeCell ref="M50:P51"/>
    <mergeCell ref="R50:S51"/>
    <mergeCell ref="V50:V51"/>
    <mergeCell ref="G51:I51"/>
    <mergeCell ref="K51:L51"/>
    <mergeCell ref="B48:C49"/>
    <mergeCell ref="D48:E49"/>
    <mergeCell ref="G48:I48"/>
    <mergeCell ref="K48:L48"/>
    <mergeCell ref="M48:P49"/>
    <mergeCell ref="R48:S49"/>
    <mergeCell ref="V44:V45"/>
    <mergeCell ref="G45:I45"/>
    <mergeCell ref="K45:L45"/>
    <mergeCell ref="B46:C47"/>
    <mergeCell ref="D46:E47"/>
    <mergeCell ref="G46:I46"/>
    <mergeCell ref="K46:L46"/>
    <mergeCell ref="M46:P47"/>
    <mergeCell ref="R46:S47"/>
    <mergeCell ref="V46:V47"/>
    <mergeCell ref="B44:C45"/>
    <mergeCell ref="D44:E45"/>
    <mergeCell ref="G44:I44"/>
    <mergeCell ref="K44:L44"/>
    <mergeCell ref="M44:P45"/>
    <mergeCell ref="R44:S45"/>
    <mergeCell ref="G47:I47"/>
    <mergeCell ref="K47:L47"/>
    <mergeCell ref="V40:V41"/>
    <mergeCell ref="G41:I41"/>
    <mergeCell ref="K41:L41"/>
    <mergeCell ref="B42:C43"/>
    <mergeCell ref="D42:E43"/>
    <mergeCell ref="G42:I42"/>
    <mergeCell ref="K42:L42"/>
    <mergeCell ref="M42:P43"/>
    <mergeCell ref="R42:S43"/>
    <mergeCell ref="V42:V43"/>
    <mergeCell ref="G43:I43"/>
    <mergeCell ref="K43:L43"/>
    <mergeCell ref="B40:C41"/>
    <mergeCell ref="D40:E41"/>
    <mergeCell ref="G40:I40"/>
    <mergeCell ref="K40:L40"/>
    <mergeCell ref="M40:P41"/>
    <mergeCell ref="R40:S41"/>
    <mergeCell ref="V36:V37"/>
    <mergeCell ref="G37:I37"/>
    <mergeCell ref="K37:L37"/>
    <mergeCell ref="B38:C39"/>
    <mergeCell ref="D38:E39"/>
    <mergeCell ref="G38:I38"/>
    <mergeCell ref="K38:L38"/>
    <mergeCell ref="M38:P39"/>
    <mergeCell ref="R38:S39"/>
    <mergeCell ref="V38:V39"/>
    <mergeCell ref="B36:C37"/>
    <mergeCell ref="D36:E37"/>
    <mergeCell ref="G36:I36"/>
    <mergeCell ref="K36:L36"/>
    <mergeCell ref="M36:P37"/>
    <mergeCell ref="R36:S37"/>
    <mergeCell ref="G39:I39"/>
    <mergeCell ref="K39:L39"/>
    <mergeCell ref="V32:V33"/>
    <mergeCell ref="G33:I33"/>
    <mergeCell ref="K33:L33"/>
    <mergeCell ref="B34:C35"/>
    <mergeCell ref="D34:E35"/>
    <mergeCell ref="G34:I34"/>
    <mergeCell ref="K34:L34"/>
    <mergeCell ref="M34:P35"/>
    <mergeCell ref="R34:S35"/>
    <mergeCell ref="V34:V35"/>
    <mergeCell ref="G35:I35"/>
    <mergeCell ref="K35:L35"/>
    <mergeCell ref="B32:C33"/>
    <mergeCell ref="D32:E33"/>
    <mergeCell ref="G32:I32"/>
    <mergeCell ref="K32:L32"/>
    <mergeCell ref="M32:P33"/>
    <mergeCell ref="R32:S33"/>
    <mergeCell ref="V28:V29"/>
    <mergeCell ref="G29:I29"/>
    <mergeCell ref="K29:L29"/>
    <mergeCell ref="B30:C31"/>
    <mergeCell ref="D30:E31"/>
    <mergeCell ref="G30:I30"/>
    <mergeCell ref="K30:L30"/>
    <mergeCell ref="M30:P31"/>
    <mergeCell ref="R30:S31"/>
    <mergeCell ref="V30:V31"/>
    <mergeCell ref="B28:C29"/>
    <mergeCell ref="D28:E29"/>
    <mergeCell ref="G28:I28"/>
    <mergeCell ref="K28:L28"/>
    <mergeCell ref="M28:P29"/>
    <mergeCell ref="R28:S29"/>
    <mergeCell ref="G31:I31"/>
    <mergeCell ref="K31:L31"/>
    <mergeCell ref="V24:V25"/>
    <mergeCell ref="G25:I25"/>
    <mergeCell ref="K25:L25"/>
    <mergeCell ref="B26:C27"/>
    <mergeCell ref="D26:E27"/>
    <mergeCell ref="G26:I26"/>
    <mergeCell ref="K26:L26"/>
    <mergeCell ref="M26:P27"/>
    <mergeCell ref="R26:S27"/>
    <mergeCell ref="V26:V27"/>
    <mergeCell ref="G27:I27"/>
    <mergeCell ref="K27:L27"/>
    <mergeCell ref="B24:C25"/>
    <mergeCell ref="D24:E25"/>
    <mergeCell ref="G24:I24"/>
    <mergeCell ref="K24:L24"/>
    <mergeCell ref="M24:P25"/>
    <mergeCell ref="R24:S25"/>
    <mergeCell ref="V20:V21"/>
    <mergeCell ref="G21:I21"/>
    <mergeCell ref="K21:L21"/>
    <mergeCell ref="B22:C23"/>
    <mergeCell ref="D22:E23"/>
    <mergeCell ref="G22:I22"/>
    <mergeCell ref="K22:L22"/>
    <mergeCell ref="M22:P23"/>
    <mergeCell ref="R22:S23"/>
    <mergeCell ref="V22:V23"/>
    <mergeCell ref="B20:C21"/>
    <mergeCell ref="D20:E21"/>
    <mergeCell ref="G20:I20"/>
    <mergeCell ref="K20:L20"/>
    <mergeCell ref="M20:P21"/>
    <mergeCell ref="R20:S21"/>
    <mergeCell ref="G23:I23"/>
    <mergeCell ref="K23:L23"/>
    <mergeCell ref="R16:S17"/>
    <mergeCell ref="V16:V17"/>
    <mergeCell ref="G17:I17"/>
    <mergeCell ref="K17:L17"/>
    <mergeCell ref="B18:C19"/>
    <mergeCell ref="D18:E19"/>
    <mergeCell ref="G18:I18"/>
    <mergeCell ref="K18:L18"/>
    <mergeCell ref="M18:P19"/>
    <mergeCell ref="R18:S19"/>
    <mergeCell ref="V18:V19"/>
    <mergeCell ref="G19:I19"/>
    <mergeCell ref="K19:L19"/>
    <mergeCell ref="V12:V13"/>
    <mergeCell ref="G13:I13"/>
    <mergeCell ref="K13:L13"/>
    <mergeCell ref="B14:C15"/>
    <mergeCell ref="D14:E15"/>
    <mergeCell ref="G14:I14"/>
    <mergeCell ref="K14:L14"/>
    <mergeCell ref="M14:P15"/>
    <mergeCell ref="R14:S15"/>
    <mergeCell ref="V14:V15"/>
    <mergeCell ref="V8:V9"/>
    <mergeCell ref="G9:I9"/>
    <mergeCell ref="K9:L9"/>
    <mergeCell ref="B10:C11"/>
    <mergeCell ref="D10:E11"/>
    <mergeCell ref="G10:I10"/>
    <mergeCell ref="K10:L10"/>
    <mergeCell ref="M10:P11"/>
    <mergeCell ref="B8:C9"/>
    <mergeCell ref="D8:E9"/>
    <mergeCell ref="G8:I8"/>
    <mergeCell ref="K8:L8"/>
    <mergeCell ref="M8:P9"/>
    <mergeCell ref="Q8:Q9"/>
    <mergeCell ref="R10:S11"/>
    <mergeCell ref="V10:V11"/>
    <mergeCell ref="G11:I11"/>
    <mergeCell ref="K11:L11"/>
    <mergeCell ref="A2:U2"/>
    <mergeCell ref="C3:H3"/>
    <mergeCell ref="M3:T3"/>
    <mergeCell ref="U6:U68"/>
    <mergeCell ref="B7:C7"/>
    <mergeCell ref="D7:E7"/>
    <mergeCell ref="F7:L7"/>
    <mergeCell ref="N7:Q7"/>
    <mergeCell ref="S7:T7"/>
    <mergeCell ref="R8:S9"/>
    <mergeCell ref="T8:T9"/>
    <mergeCell ref="B12:C13"/>
    <mergeCell ref="D12:E13"/>
    <mergeCell ref="G12:I12"/>
    <mergeCell ref="K12:L12"/>
    <mergeCell ref="M12:P13"/>
    <mergeCell ref="R12:S13"/>
    <mergeCell ref="G15:I15"/>
    <mergeCell ref="K15:L15"/>
    <mergeCell ref="B16:C17"/>
    <mergeCell ref="D16:E17"/>
    <mergeCell ref="G16:I16"/>
    <mergeCell ref="K16:L16"/>
    <mergeCell ref="M16:P17"/>
  </mergeCells>
  <phoneticPr fontId="5"/>
  <dataValidations count="1">
    <dataValidation type="list" allowBlank="1" showInputMessage="1" showErrorMessage="1" sqref="F8:F67 J8:J67" xr:uid="{2C4F7D06-D50B-4D2F-A709-410AD10C7E05}">
      <formula1>"□,☑"</formula1>
    </dataValidation>
  </dataValidations>
  <pageMargins left="0.11811023622047245" right="0" top="0.19685039370078741" bottom="0.23622047244094491" header="0.11811023622047245" footer="0"/>
  <pageSetup paperSize="9" scale="93"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F52F0-9671-49F5-8864-6B7B897AFB17}">
  <dimension ref="A1:Y53"/>
  <sheetViews>
    <sheetView view="pageBreakPreview" zoomScale="83" zoomScaleNormal="100" zoomScaleSheetLayoutView="83" workbookViewId="0">
      <selection activeCell="L13" sqref="L13:M13"/>
    </sheetView>
  </sheetViews>
  <sheetFormatPr defaultColWidth="9" defaultRowHeight="18" x14ac:dyDescent="0.55000000000000004"/>
  <cols>
    <col min="1" max="1" width="1.6640625" style="126" customWidth="1"/>
    <col min="2" max="2" width="7.6640625" style="126" customWidth="1"/>
    <col min="3" max="3" width="8.6640625" style="126" customWidth="1"/>
    <col min="4" max="4" width="10.6640625" style="126" customWidth="1"/>
    <col min="5" max="5" width="4.6640625" style="126" customWidth="1"/>
    <col min="6" max="8" width="2.6640625" style="126" customWidth="1"/>
    <col min="9" max="9" width="0.25" style="126" customWidth="1"/>
    <col min="10" max="11" width="2.6640625" style="126" customWidth="1"/>
    <col min="12" max="12" width="4.6640625" style="126" customWidth="1"/>
    <col min="13" max="13" width="5.6640625" style="126" customWidth="1"/>
    <col min="14" max="14" width="2.6640625" style="126" customWidth="1"/>
    <col min="15" max="15" width="5.6640625" style="126" customWidth="1"/>
    <col min="16" max="19" width="2.6640625" style="126" customWidth="1"/>
    <col min="20" max="20" width="10.6640625" style="126" customWidth="1"/>
    <col min="21" max="21" width="2.6640625" style="126" customWidth="1"/>
    <col min="22" max="16384" width="9" style="126"/>
  </cols>
  <sheetData>
    <row r="1" spans="1:25" s="64" customFormat="1" ht="24" customHeight="1" x14ac:dyDescent="0.55000000000000004">
      <c r="A1" s="62" t="s">
        <v>1</v>
      </c>
      <c r="B1" s="266" t="s">
        <v>53</v>
      </c>
      <c r="C1" s="267"/>
      <c r="D1" s="63"/>
      <c r="E1" s="62" t="s">
        <v>2</v>
      </c>
      <c r="F1" s="62"/>
      <c r="G1" s="62"/>
      <c r="H1" s="62"/>
      <c r="I1" s="62"/>
      <c r="J1" s="62"/>
      <c r="K1" s="62"/>
      <c r="L1" s="62"/>
      <c r="M1" s="62"/>
      <c r="N1" s="62"/>
      <c r="O1" s="62"/>
      <c r="P1" s="62"/>
      <c r="Q1" s="62"/>
      <c r="R1" s="62"/>
      <c r="S1" s="62"/>
      <c r="T1" s="62"/>
      <c r="U1" s="62"/>
    </row>
    <row r="2" spans="1:25" s="64" customFormat="1" ht="15" customHeight="1" thickBot="1" x14ac:dyDescent="0.6">
      <c r="A2" s="65"/>
      <c r="B2" s="268"/>
      <c r="C2" s="269"/>
      <c r="D2" s="270" t="s">
        <v>56</v>
      </c>
      <c r="E2" s="270"/>
      <c r="F2" s="270"/>
      <c r="G2" s="270"/>
      <c r="H2" s="270"/>
      <c r="I2" s="270"/>
      <c r="J2" s="270"/>
      <c r="K2" s="270"/>
      <c r="L2" s="270"/>
      <c r="M2" s="270"/>
      <c r="N2" s="270"/>
      <c r="O2" s="270"/>
      <c r="P2" s="270"/>
      <c r="Q2" s="270"/>
      <c r="R2" s="270"/>
      <c r="S2" s="270"/>
      <c r="T2" s="270"/>
      <c r="U2" s="270"/>
    </row>
    <row r="3" spans="1:25" s="64" customFormat="1" ht="27" customHeight="1" x14ac:dyDescent="0.25">
      <c r="B3" s="66" t="s">
        <v>3</v>
      </c>
      <c r="C3" s="271" t="s">
        <v>4</v>
      </c>
      <c r="D3" s="271"/>
      <c r="E3" s="271"/>
      <c r="F3" s="271"/>
      <c r="G3" s="271"/>
      <c r="H3" s="271"/>
      <c r="I3" s="67"/>
      <c r="J3" s="68"/>
      <c r="K3" s="69"/>
      <c r="L3" s="70" t="s">
        <v>5</v>
      </c>
      <c r="M3" s="71"/>
      <c r="N3" s="272" t="s">
        <v>20</v>
      </c>
      <c r="O3" s="272"/>
      <c r="P3" s="272"/>
      <c r="Q3" s="272"/>
      <c r="R3" s="272"/>
      <c r="S3" s="272"/>
      <c r="T3" s="272"/>
      <c r="U3" s="272"/>
    </row>
    <row r="4" spans="1:25" s="64" customFormat="1" ht="4.6500000000000004" customHeight="1" x14ac:dyDescent="0.55000000000000004">
      <c r="A4" s="72"/>
      <c r="B4" s="72"/>
      <c r="C4" s="72"/>
      <c r="F4" s="69"/>
      <c r="K4" s="69"/>
    </row>
    <row r="5" spans="1:25" s="64" customFormat="1" ht="14.25" customHeight="1" thickBot="1" x14ac:dyDescent="0.6">
      <c r="A5" s="72"/>
      <c r="B5" s="73" t="s">
        <v>6</v>
      </c>
      <c r="F5" s="69"/>
      <c r="K5" s="69"/>
    </row>
    <row r="6" spans="1:25" s="64" customFormat="1" ht="35.15" customHeight="1" x14ac:dyDescent="0.55000000000000004">
      <c r="A6" s="72"/>
      <c r="B6" s="273" t="s">
        <v>79</v>
      </c>
      <c r="C6" s="274"/>
      <c r="D6" s="274"/>
      <c r="E6" s="274"/>
      <c r="F6" s="274"/>
      <c r="G6" s="274"/>
      <c r="H6" s="275"/>
      <c r="I6" s="74"/>
      <c r="J6" s="282" t="s">
        <v>80</v>
      </c>
      <c r="K6" s="298" t="s">
        <v>81</v>
      </c>
      <c r="L6" s="298"/>
      <c r="M6" s="299"/>
      <c r="N6" s="282" t="s">
        <v>7</v>
      </c>
      <c r="O6" s="284" t="s">
        <v>77</v>
      </c>
      <c r="P6" s="284"/>
      <c r="Q6" s="284"/>
      <c r="R6" s="285"/>
      <c r="S6" s="282" t="s">
        <v>8</v>
      </c>
      <c r="T6" s="288" t="s">
        <v>78</v>
      </c>
      <c r="U6" s="289"/>
    </row>
    <row r="7" spans="1:25" s="64" customFormat="1" ht="30.75" hidden="1" customHeight="1" x14ac:dyDescent="0.55000000000000004">
      <c r="A7" s="72"/>
      <c r="B7" s="276"/>
      <c r="C7" s="277"/>
      <c r="D7" s="277"/>
      <c r="E7" s="277"/>
      <c r="F7" s="277"/>
      <c r="G7" s="277"/>
      <c r="H7" s="278"/>
      <c r="I7" s="74"/>
      <c r="J7" s="283"/>
      <c r="K7" s="131"/>
      <c r="L7" s="131"/>
      <c r="M7" s="132"/>
      <c r="N7" s="283"/>
      <c r="O7" s="286"/>
      <c r="P7" s="286"/>
      <c r="Q7" s="286"/>
      <c r="R7" s="287"/>
      <c r="S7" s="283"/>
      <c r="T7" s="290"/>
      <c r="U7" s="291"/>
    </row>
    <row r="8" spans="1:25" s="64" customFormat="1" ht="11.25" customHeight="1" x14ac:dyDescent="0.55000000000000004">
      <c r="A8" s="72"/>
      <c r="B8" s="276"/>
      <c r="C8" s="277"/>
      <c r="D8" s="277"/>
      <c r="E8" s="277"/>
      <c r="F8" s="277"/>
      <c r="G8" s="277"/>
      <c r="H8" s="278"/>
      <c r="I8" s="74"/>
      <c r="J8" s="306">
        <v>56789</v>
      </c>
      <c r="K8" s="307"/>
      <c r="L8" s="307"/>
      <c r="M8" s="312" t="s">
        <v>9</v>
      </c>
      <c r="N8" s="313" t="s">
        <v>10</v>
      </c>
      <c r="O8" s="292">
        <v>54321</v>
      </c>
      <c r="P8" s="292"/>
      <c r="Q8" s="292"/>
      <c r="R8" s="316" t="s">
        <v>9</v>
      </c>
      <c r="S8" s="313" t="s">
        <v>11</v>
      </c>
      <c r="T8" s="292">
        <v>0</v>
      </c>
      <c r="U8" s="295" t="s">
        <v>9</v>
      </c>
    </row>
    <row r="9" spans="1:25" s="64" customFormat="1" ht="38.25" customHeight="1" x14ac:dyDescent="0.55000000000000004">
      <c r="A9" s="72"/>
      <c r="B9" s="276"/>
      <c r="C9" s="277"/>
      <c r="D9" s="277"/>
      <c r="E9" s="277"/>
      <c r="F9" s="277"/>
      <c r="G9" s="277"/>
      <c r="H9" s="278"/>
      <c r="I9" s="74"/>
      <c r="J9" s="308"/>
      <c r="K9" s="309"/>
      <c r="L9" s="309"/>
      <c r="M9" s="312"/>
      <c r="N9" s="314"/>
      <c r="O9" s="293"/>
      <c r="P9" s="293"/>
      <c r="Q9" s="293"/>
      <c r="R9" s="317"/>
      <c r="S9" s="314"/>
      <c r="T9" s="293"/>
      <c r="U9" s="296"/>
    </row>
    <row r="10" spans="1:25" s="64" customFormat="1" ht="37.15" customHeight="1" thickBot="1" x14ac:dyDescent="0.6">
      <c r="A10" s="72"/>
      <c r="B10" s="279"/>
      <c r="C10" s="280"/>
      <c r="D10" s="280"/>
      <c r="E10" s="280"/>
      <c r="F10" s="280"/>
      <c r="G10" s="280"/>
      <c r="H10" s="281"/>
      <c r="I10" s="74"/>
      <c r="J10" s="310"/>
      <c r="K10" s="311"/>
      <c r="L10" s="311"/>
      <c r="M10" s="312"/>
      <c r="N10" s="315"/>
      <c r="O10" s="294"/>
      <c r="P10" s="294"/>
      <c r="Q10" s="294"/>
      <c r="R10" s="318"/>
      <c r="S10" s="315"/>
      <c r="T10" s="294"/>
      <c r="U10" s="297"/>
    </row>
    <row r="11" spans="1:25" s="64" customFormat="1" ht="16.5" customHeight="1" x14ac:dyDescent="0.55000000000000004">
      <c r="A11" s="72"/>
      <c r="B11" s="73" t="s">
        <v>12</v>
      </c>
      <c r="C11" s="73"/>
      <c r="D11" s="73"/>
      <c r="E11" s="75"/>
      <c r="F11" s="290"/>
      <c r="G11" s="290"/>
      <c r="H11" s="290"/>
      <c r="I11" s="290"/>
      <c r="J11" s="290"/>
      <c r="K11" s="290"/>
      <c r="L11" s="290"/>
      <c r="M11" s="290"/>
      <c r="N11" s="290"/>
      <c r="O11" s="290"/>
      <c r="P11" s="290"/>
      <c r="Q11" s="290"/>
      <c r="R11" s="290"/>
      <c r="S11" s="290"/>
      <c r="T11" s="300"/>
      <c r="U11" s="76"/>
    </row>
    <row r="12" spans="1:25" s="64" customFormat="1" ht="30" customHeight="1" thickBot="1" x14ac:dyDescent="0.6">
      <c r="B12" s="301" t="s">
        <v>13</v>
      </c>
      <c r="C12" s="302"/>
      <c r="D12" s="301" t="s">
        <v>14</v>
      </c>
      <c r="E12" s="302"/>
      <c r="F12" s="301" t="s">
        <v>15</v>
      </c>
      <c r="G12" s="303"/>
      <c r="H12" s="303"/>
      <c r="I12" s="303"/>
      <c r="J12" s="303"/>
      <c r="K12" s="303"/>
      <c r="L12" s="303"/>
      <c r="M12" s="302"/>
      <c r="N12" s="77" t="s">
        <v>16</v>
      </c>
      <c r="O12" s="303" t="s">
        <v>17</v>
      </c>
      <c r="P12" s="303"/>
      <c r="Q12" s="303"/>
      <c r="R12" s="302"/>
      <c r="S12" s="77" t="s">
        <v>18</v>
      </c>
      <c r="T12" s="304" t="s">
        <v>19</v>
      </c>
      <c r="U12" s="305"/>
      <c r="V12" s="78"/>
      <c r="W12" s="78"/>
    </row>
    <row r="13" spans="1:25" s="64" customFormat="1" ht="12" customHeight="1" x14ac:dyDescent="0.55000000000000004">
      <c r="A13" s="79"/>
      <c r="B13" s="337" t="s">
        <v>20</v>
      </c>
      <c r="C13" s="338"/>
      <c r="D13" s="339" t="s">
        <v>21</v>
      </c>
      <c r="E13" s="340"/>
      <c r="F13" s="80" t="s">
        <v>54</v>
      </c>
      <c r="G13" s="341" t="s">
        <v>22</v>
      </c>
      <c r="H13" s="341"/>
      <c r="I13" s="341"/>
      <c r="J13" s="341"/>
      <c r="K13" s="81" t="s">
        <v>0</v>
      </c>
      <c r="L13" s="342" t="s">
        <v>23</v>
      </c>
      <c r="M13" s="343"/>
      <c r="N13" s="344">
        <v>21550</v>
      </c>
      <c r="O13" s="332"/>
      <c r="P13" s="332"/>
      <c r="Q13" s="332"/>
      <c r="R13" s="345" t="s">
        <v>9</v>
      </c>
      <c r="S13" s="331"/>
      <c r="T13" s="332"/>
      <c r="U13" s="334" t="s">
        <v>9</v>
      </c>
    </row>
    <row r="14" spans="1:25" s="64" customFormat="1" ht="12" customHeight="1" x14ac:dyDescent="0.55000000000000004">
      <c r="A14" s="79"/>
      <c r="B14" s="322"/>
      <c r="C14" s="323"/>
      <c r="D14" s="326"/>
      <c r="E14" s="327"/>
      <c r="F14" s="82" t="s">
        <v>0</v>
      </c>
      <c r="G14" s="319" t="s">
        <v>24</v>
      </c>
      <c r="H14" s="319"/>
      <c r="I14" s="319"/>
      <c r="J14" s="319"/>
      <c r="K14" s="83" t="s">
        <v>0</v>
      </c>
      <c r="L14" s="320" t="s">
        <v>25</v>
      </c>
      <c r="M14" s="321"/>
      <c r="N14" s="310"/>
      <c r="O14" s="311"/>
      <c r="P14" s="311"/>
      <c r="Q14" s="311"/>
      <c r="R14" s="346"/>
      <c r="S14" s="333"/>
      <c r="T14" s="311"/>
      <c r="U14" s="335"/>
      <c r="Y14" s="84"/>
    </row>
    <row r="15" spans="1:25" s="64" customFormat="1" ht="12" customHeight="1" x14ac:dyDescent="0.55000000000000004">
      <c r="B15" s="322" t="s">
        <v>26</v>
      </c>
      <c r="C15" s="323"/>
      <c r="D15" s="324" t="s">
        <v>27</v>
      </c>
      <c r="E15" s="325"/>
      <c r="F15" s="85" t="s">
        <v>28</v>
      </c>
      <c r="G15" s="328" t="s">
        <v>22</v>
      </c>
      <c r="H15" s="328"/>
      <c r="I15" s="328"/>
      <c r="J15" s="328"/>
      <c r="K15" s="86" t="s">
        <v>0</v>
      </c>
      <c r="L15" s="329" t="s">
        <v>29</v>
      </c>
      <c r="M15" s="330"/>
      <c r="N15" s="306">
        <v>2296</v>
      </c>
      <c r="O15" s="307"/>
      <c r="P15" s="307"/>
      <c r="Q15" s="307"/>
      <c r="R15" s="87"/>
      <c r="S15" s="336"/>
      <c r="T15" s="307"/>
      <c r="U15" s="88"/>
    </row>
    <row r="16" spans="1:25" s="64" customFormat="1" ht="12" customHeight="1" x14ac:dyDescent="0.55000000000000004">
      <c r="B16" s="322"/>
      <c r="C16" s="323"/>
      <c r="D16" s="326"/>
      <c r="E16" s="327"/>
      <c r="F16" s="82" t="s">
        <v>54</v>
      </c>
      <c r="G16" s="319" t="s">
        <v>24</v>
      </c>
      <c r="H16" s="319"/>
      <c r="I16" s="319"/>
      <c r="J16" s="319"/>
      <c r="K16" s="83" t="s">
        <v>28</v>
      </c>
      <c r="L16" s="320" t="s">
        <v>25</v>
      </c>
      <c r="M16" s="321"/>
      <c r="N16" s="310"/>
      <c r="O16" s="311"/>
      <c r="P16" s="311"/>
      <c r="Q16" s="311"/>
      <c r="R16" s="89"/>
      <c r="S16" s="333"/>
      <c r="T16" s="311"/>
      <c r="U16" s="90"/>
    </row>
    <row r="17" spans="2:21" s="64" customFormat="1" ht="12" customHeight="1" x14ac:dyDescent="0.55000000000000004">
      <c r="B17" s="322" t="s">
        <v>26</v>
      </c>
      <c r="C17" s="323"/>
      <c r="D17" s="324" t="s">
        <v>30</v>
      </c>
      <c r="E17" s="325"/>
      <c r="F17" s="85" t="s">
        <v>54</v>
      </c>
      <c r="G17" s="328" t="s">
        <v>22</v>
      </c>
      <c r="H17" s="328"/>
      <c r="I17" s="328"/>
      <c r="J17" s="328"/>
      <c r="K17" s="86" t="s">
        <v>28</v>
      </c>
      <c r="L17" s="329" t="s">
        <v>29</v>
      </c>
      <c r="M17" s="330"/>
      <c r="N17" s="306">
        <v>37644</v>
      </c>
      <c r="O17" s="307"/>
      <c r="P17" s="307"/>
      <c r="Q17" s="307"/>
      <c r="R17" s="87"/>
      <c r="S17" s="336"/>
      <c r="T17" s="307"/>
      <c r="U17" s="88"/>
    </row>
    <row r="18" spans="2:21" s="64" customFormat="1" ht="12" customHeight="1" x14ac:dyDescent="0.55000000000000004">
      <c r="B18" s="322"/>
      <c r="C18" s="323"/>
      <c r="D18" s="326"/>
      <c r="E18" s="327"/>
      <c r="F18" s="82" t="s">
        <v>28</v>
      </c>
      <c r="G18" s="319" t="s">
        <v>24</v>
      </c>
      <c r="H18" s="319"/>
      <c r="I18" s="319"/>
      <c r="J18" s="319"/>
      <c r="K18" s="83" t="s">
        <v>28</v>
      </c>
      <c r="L18" s="320" t="s">
        <v>25</v>
      </c>
      <c r="M18" s="321"/>
      <c r="N18" s="310"/>
      <c r="O18" s="311"/>
      <c r="P18" s="311"/>
      <c r="Q18" s="311"/>
      <c r="R18" s="89"/>
      <c r="S18" s="333"/>
      <c r="T18" s="311"/>
      <c r="U18" s="90"/>
    </row>
    <row r="19" spans="2:21" s="64" customFormat="1" ht="12" customHeight="1" x14ac:dyDescent="0.55000000000000004">
      <c r="B19" s="322" t="s">
        <v>26</v>
      </c>
      <c r="C19" s="323"/>
      <c r="D19" s="324" t="s">
        <v>31</v>
      </c>
      <c r="E19" s="325"/>
      <c r="F19" s="85" t="s">
        <v>28</v>
      </c>
      <c r="G19" s="328" t="s">
        <v>22</v>
      </c>
      <c r="H19" s="328"/>
      <c r="I19" s="328"/>
      <c r="J19" s="328"/>
      <c r="K19" s="86" t="s">
        <v>28</v>
      </c>
      <c r="L19" s="329" t="s">
        <v>29</v>
      </c>
      <c r="M19" s="330"/>
      <c r="N19" s="306">
        <v>2964</v>
      </c>
      <c r="O19" s="307"/>
      <c r="P19" s="307"/>
      <c r="Q19" s="307"/>
      <c r="R19" s="87"/>
      <c r="S19" s="336"/>
      <c r="T19" s="307"/>
      <c r="U19" s="88"/>
    </row>
    <row r="20" spans="2:21" s="64" customFormat="1" ht="12" customHeight="1" x14ac:dyDescent="0.55000000000000004">
      <c r="B20" s="322"/>
      <c r="C20" s="323"/>
      <c r="D20" s="326"/>
      <c r="E20" s="327"/>
      <c r="F20" s="82" t="s">
        <v>28</v>
      </c>
      <c r="G20" s="319" t="s">
        <v>24</v>
      </c>
      <c r="H20" s="319"/>
      <c r="I20" s="319"/>
      <c r="J20" s="319"/>
      <c r="K20" s="83" t="s">
        <v>54</v>
      </c>
      <c r="L20" s="320" t="s">
        <v>25</v>
      </c>
      <c r="M20" s="321"/>
      <c r="N20" s="310"/>
      <c r="O20" s="311"/>
      <c r="P20" s="311"/>
      <c r="Q20" s="311"/>
      <c r="R20" s="89"/>
      <c r="S20" s="333"/>
      <c r="T20" s="311"/>
      <c r="U20" s="90"/>
    </row>
    <row r="21" spans="2:21" s="64" customFormat="1" ht="12" customHeight="1" x14ac:dyDescent="0.55000000000000004">
      <c r="B21" s="322" t="s">
        <v>32</v>
      </c>
      <c r="C21" s="323"/>
      <c r="D21" s="324" t="s">
        <v>21</v>
      </c>
      <c r="E21" s="325"/>
      <c r="F21" s="85" t="s">
        <v>54</v>
      </c>
      <c r="G21" s="328" t="s">
        <v>22</v>
      </c>
      <c r="H21" s="328"/>
      <c r="I21" s="328"/>
      <c r="J21" s="328"/>
      <c r="K21" s="86" t="s">
        <v>28</v>
      </c>
      <c r="L21" s="329" t="s">
        <v>29</v>
      </c>
      <c r="M21" s="330"/>
      <c r="N21" s="306">
        <v>218780</v>
      </c>
      <c r="O21" s="307"/>
      <c r="P21" s="307"/>
      <c r="Q21" s="307"/>
      <c r="R21" s="87"/>
      <c r="S21" s="336">
        <v>300000</v>
      </c>
      <c r="T21" s="307"/>
      <c r="U21" s="88"/>
    </row>
    <row r="22" spans="2:21" s="64" customFormat="1" ht="12" customHeight="1" x14ac:dyDescent="0.55000000000000004">
      <c r="B22" s="322"/>
      <c r="C22" s="323"/>
      <c r="D22" s="326"/>
      <c r="E22" s="327"/>
      <c r="F22" s="82" t="s">
        <v>28</v>
      </c>
      <c r="G22" s="319" t="s">
        <v>24</v>
      </c>
      <c r="H22" s="319"/>
      <c r="I22" s="319"/>
      <c r="J22" s="319"/>
      <c r="K22" s="83" t="s">
        <v>28</v>
      </c>
      <c r="L22" s="320" t="s">
        <v>25</v>
      </c>
      <c r="M22" s="321"/>
      <c r="N22" s="310"/>
      <c r="O22" s="311"/>
      <c r="P22" s="311"/>
      <c r="Q22" s="311"/>
      <c r="R22" s="89"/>
      <c r="S22" s="333"/>
      <c r="T22" s="311"/>
      <c r="U22" s="90"/>
    </row>
    <row r="23" spans="2:21" s="64" customFormat="1" ht="12" customHeight="1" x14ac:dyDescent="0.55000000000000004">
      <c r="B23" s="322" t="s">
        <v>26</v>
      </c>
      <c r="C23" s="323"/>
      <c r="D23" s="324" t="s">
        <v>33</v>
      </c>
      <c r="E23" s="325"/>
      <c r="F23" s="85" t="s">
        <v>0</v>
      </c>
      <c r="G23" s="328" t="s">
        <v>22</v>
      </c>
      <c r="H23" s="328"/>
      <c r="I23" s="328"/>
      <c r="J23" s="328"/>
      <c r="K23" s="86" t="s">
        <v>28</v>
      </c>
      <c r="L23" s="329" t="s">
        <v>29</v>
      </c>
      <c r="M23" s="330"/>
      <c r="N23" s="306">
        <v>26421</v>
      </c>
      <c r="O23" s="307"/>
      <c r="P23" s="307"/>
      <c r="Q23" s="307"/>
      <c r="R23" s="87"/>
      <c r="S23" s="336"/>
      <c r="T23" s="307"/>
      <c r="U23" s="88"/>
    </row>
    <row r="24" spans="2:21" s="64" customFormat="1" ht="12" customHeight="1" x14ac:dyDescent="0.55000000000000004">
      <c r="B24" s="322"/>
      <c r="C24" s="323"/>
      <c r="D24" s="326"/>
      <c r="E24" s="327"/>
      <c r="F24" s="82" t="s">
        <v>54</v>
      </c>
      <c r="G24" s="319" t="s">
        <v>24</v>
      </c>
      <c r="H24" s="319"/>
      <c r="I24" s="319"/>
      <c r="J24" s="319"/>
      <c r="K24" s="83" t="s">
        <v>28</v>
      </c>
      <c r="L24" s="320" t="s">
        <v>25</v>
      </c>
      <c r="M24" s="321"/>
      <c r="N24" s="310"/>
      <c r="O24" s="311"/>
      <c r="P24" s="311"/>
      <c r="Q24" s="311"/>
      <c r="R24" s="89"/>
      <c r="S24" s="333"/>
      <c r="T24" s="311"/>
      <c r="U24" s="90"/>
    </row>
    <row r="25" spans="2:21" s="64" customFormat="1" ht="12" customHeight="1" x14ac:dyDescent="0.55000000000000004">
      <c r="B25" s="322"/>
      <c r="C25" s="323"/>
      <c r="D25" s="324" t="s">
        <v>30</v>
      </c>
      <c r="E25" s="325"/>
      <c r="F25" s="85" t="s">
        <v>54</v>
      </c>
      <c r="G25" s="328" t="s">
        <v>22</v>
      </c>
      <c r="H25" s="328"/>
      <c r="I25" s="328"/>
      <c r="J25" s="328"/>
      <c r="K25" s="86" t="s">
        <v>28</v>
      </c>
      <c r="L25" s="329" t="s">
        <v>29</v>
      </c>
      <c r="M25" s="330"/>
      <c r="N25" s="306">
        <v>66532</v>
      </c>
      <c r="O25" s="307"/>
      <c r="P25" s="307"/>
      <c r="Q25" s="307"/>
      <c r="R25" s="87"/>
      <c r="S25" s="336">
        <v>50000</v>
      </c>
      <c r="T25" s="307"/>
      <c r="U25" s="88"/>
    </row>
    <row r="26" spans="2:21" s="64" customFormat="1" ht="12" customHeight="1" thickBot="1" x14ac:dyDescent="0.6">
      <c r="B26" s="347"/>
      <c r="C26" s="348"/>
      <c r="D26" s="349"/>
      <c r="E26" s="350"/>
      <c r="F26" s="91" t="s">
        <v>0</v>
      </c>
      <c r="G26" s="354" t="s">
        <v>24</v>
      </c>
      <c r="H26" s="354"/>
      <c r="I26" s="354"/>
      <c r="J26" s="354"/>
      <c r="K26" s="92" t="s">
        <v>28</v>
      </c>
      <c r="L26" s="355" t="s">
        <v>25</v>
      </c>
      <c r="M26" s="356"/>
      <c r="N26" s="351"/>
      <c r="O26" s="352"/>
      <c r="P26" s="352"/>
      <c r="Q26" s="352"/>
      <c r="R26" s="93"/>
      <c r="S26" s="353"/>
      <c r="T26" s="352"/>
      <c r="U26" s="94"/>
    </row>
    <row r="27" spans="2:21" s="64" customFormat="1" ht="12" customHeight="1" x14ac:dyDescent="0.55000000000000004">
      <c r="B27" s="361"/>
      <c r="C27" s="362"/>
      <c r="D27" s="324"/>
      <c r="E27" s="325"/>
      <c r="F27" s="85" t="s">
        <v>28</v>
      </c>
      <c r="G27" s="328" t="s">
        <v>22</v>
      </c>
      <c r="H27" s="328"/>
      <c r="I27" s="328"/>
      <c r="J27" s="328"/>
      <c r="K27" s="86" t="s">
        <v>28</v>
      </c>
      <c r="L27" s="329" t="s">
        <v>29</v>
      </c>
      <c r="M27" s="330"/>
      <c r="N27" s="306"/>
      <c r="O27" s="307"/>
      <c r="P27" s="307"/>
      <c r="Q27" s="307"/>
      <c r="R27" s="95"/>
      <c r="S27" s="306"/>
      <c r="T27" s="307"/>
      <c r="U27" s="96"/>
    </row>
    <row r="28" spans="2:21" s="64" customFormat="1" ht="12" customHeight="1" thickBot="1" x14ac:dyDescent="0.6">
      <c r="B28" s="363"/>
      <c r="C28" s="364"/>
      <c r="D28" s="365"/>
      <c r="E28" s="366"/>
      <c r="F28" s="97" t="s">
        <v>28</v>
      </c>
      <c r="G28" s="387" t="s">
        <v>24</v>
      </c>
      <c r="H28" s="387"/>
      <c r="I28" s="387"/>
      <c r="J28" s="387"/>
      <c r="K28" s="98" t="s">
        <v>28</v>
      </c>
      <c r="L28" s="388" t="s">
        <v>25</v>
      </c>
      <c r="M28" s="389"/>
      <c r="N28" s="385"/>
      <c r="O28" s="386"/>
      <c r="P28" s="386"/>
      <c r="Q28" s="386"/>
      <c r="R28" s="99"/>
      <c r="S28" s="385"/>
      <c r="T28" s="386"/>
      <c r="U28" s="100"/>
    </row>
    <row r="29" spans="2:21" s="64" customFormat="1" ht="26.5" customHeight="1" thickTop="1" x14ac:dyDescent="0.55000000000000004">
      <c r="B29" s="357" t="s">
        <v>34</v>
      </c>
      <c r="C29" s="358"/>
      <c r="D29" s="358"/>
      <c r="E29" s="358"/>
      <c r="F29" s="358"/>
      <c r="G29" s="358"/>
      <c r="H29" s="358"/>
      <c r="I29" s="358"/>
      <c r="J29" s="358"/>
      <c r="K29" s="358"/>
      <c r="L29" s="358"/>
      <c r="M29" s="359"/>
      <c r="N29" s="101" t="s">
        <v>35</v>
      </c>
      <c r="O29" s="360">
        <f>SUM(N13:Q28)</f>
        <v>376187</v>
      </c>
      <c r="P29" s="360"/>
      <c r="Q29" s="360"/>
      <c r="R29" s="102"/>
      <c r="S29" s="103" t="s">
        <v>36</v>
      </c>
      <c r="T29" s="104">
        <f>SUM(N21,S25)</f>
        <v>268780</v>
      </c>
      <c r="U29" s="102"/>
    </row>
    <row r="30" spans="2:21" s="64" customFormat="1" ht="4.6500000000000004" customHeight="1" thickBot="1" x14ac:dyDescent="0.6">
      <c r="B30" s="105"/>
      <c r="C30" s="105"/>
      <c r="D30" s="105"/>
      <c r="E30" s="105"/>
      <c r="F30" s="105"/>
      <c r="G30" s="105"/>
      <c r="H30" s="105"/>
      <c r="I30" s="105"/>
      <c r="J30" s="105"/>
      <c r="K30" s="105"/>
      <c r="L30" s="105"/>
      <c r="M30" s="105"/>
      <c r="N30" s="106"/>
      <c r="O30" s="107"/>
      <c r="P30" s="107"/>
      <c r="Q30" s="107"/>
      <c r="R30" s="108"/>
      <c r="S30" s="109"/>
      <c r="T30" s="108"/>
      <c r="U30" s="108"/>
    </row>
    <row r="31" spans="2:21" s="64" customFormat="1" ht="26.5" customHeight="1" x14ac:dyDescent="0.55000000000000004">
      <c r="B31" s="367" t="s">
        <v>57</v>
      </c>
      <c r="C31" s="368"/>
      <c r="D31" s="368"/>
      <c r="E31" s="368"/>
      <c r="F31" s="368"/>
      <c r="G31" s="368"/>
      <c r="H31" s="368"/>
      <c r="I31" s="368"/>
      <c r="J31" s="368"/>
      <c r="K31" s="368"/>
      <c r="L31" s="368"/>
      <c r="M31" s="369"/>
      <c r="N31" s="376" t="s">
        <v>76</v>
      </c>
      <c r="O31" s="377"/>
      <c r="P31" s="377"/>
      <c r="Q31" s="377"/>
      <c r="R31" s="377"/>
      <c r="S31" s="377"/>
      <c r="T31" s="377"/>
      <c r="U31" s="378"/>
    </row>
    <row r="32" spans="2:21" s="64" customFormat="1" ht="26.5" customHeight="1" x14ac:dyDescent="0.55000000000000004">
      <c r="B32" s="370"/>
      <c r="C32" s="371"/>
      <c r="D32" s="371"/>
      <c r="E32" s="371"/>
      <c r="F32" s="371"/>
      <c r="G32" s="371"/>
      <c r="H32" s="371"/>
      <c r="I32" s="371"/>
      <c r="J32" s="371"/>
      <c r="K32" s="371"/>
      <c r="L32" s="371"/>
      <c r="M32" s="372"/>
      <c r="N32" s="379"/>
      <c r="O32" s="380"/>
      <c r="P32" s="380"/>
      <c r="Q32" s="380"/>
      <c r="R32" s="380"/>
      <c r="S32" s="380"/>
      <c r="T32" s="380"/>
      <c r="U32" s="381"/>
    </row>
    <row r="33" spans="1:21" s="64" customFormat="1" ht="26.5" customHeight="1" x14ac:dyDescent="0.55000000000000004">
      <c r="B33" s="370"/>
      <c r="C33" s="371"/>
      <c r="D33" s="371"/>
      <c r="E33" s="371"/>
      <c r="F33" s="371"/>
      <c r="G33" s="371"/>
      <c r="H33" s="371"/>
      <c r="I33" s="371"/>
      <c r="J33" s="371"/>
      <c r="K33" s="371"/>
      <c r="L33" s="371"/>
      <c r="M33" s="372"/>
      <c r="N33" s="379"/>
      <c r="O33" s="380"/>
      <c r="P33" s="380"/>
      <c r="Q33" s="380"/>
      <c r="R33" s="380"/>
      <c r="S33" s="380"/>
      <c r="T33" s="380"/>
      <c r="U33" s="381"/>
    </row>
    <row r="34" spans="1:21" s="64" customFormat="1" ht="26.5" customHeight="1" thickBot="1" x14ac:dyDescent="0.6">
      <c r="B34" s="373"/>
      <c r="C34" s="374"/>
      <c r="D34" s="374"/>
      <c r="E34" s="374"/>
      <c r="F34" s="374"/>
      <c r="G34" s="374"/>
      <c r="H34" s="374"/>
      <c r="I34" s="374"/>
      <c r="J34" s="374"/>
      <c r="K34" s="374"/>
      <c r="L34" s="374"/>
      <c r="M34" s="375"/>
      <c r="N34" s="382"/>
      <c r="O34" s="383"/>
      <c r="P34" s="383"/>
      <c r="Q34" s="383"/>
      <c r="R34" s="383"/>
      <c r="S34" s="383"/>
      <c r="T34" s="383"/>
      <c r="U34" s="384"/>
    </row>
    <row r="35" spans="1:21" s="64" customFormat="1" ht="3.75" customHeight="1" x14ac:dyDescent="0.55000000000000004">
      <c r="F35" s="69"/>
      <c r="K35" s="69"/>
    </row>
    <row r="36" spans="1:21" s="64" customFormat="1" ht="29.25" customHeight="1" x14ac:dyDescent="0.2">
      <c r="B36" s="390" t="s">
        <v>37</v>
      </c>
      <c r="C36" s="391"/>
      <c r="D36" s="391"/>
      <c r="E36" s="391"/>
      <c r="F36" s="391"/>
      <c r="G36" s="391"/>
      <c r="H36" s="391"/>
      <c r="I36" s="391"/>
      <c r="J36" s="392"/>
      <c r="K36" s="110" t="s">
        <v>38</v>
      </c>
      <c r="L36" s="393">
        <f>SUM(O8,O29)</f>
        <v>430508</v>
      </c>
      <c r="M36" s="394"/>
      <c r="N36" s="394"/>
      <c r="O36" s="394"/>
      <c r="P36" s="111" t="s">
        <v>9</v>
      </c>
      <c r="Q36" s="112" t="s">
        <v>39</v>
      </c>
      <c r="R36" s="395">
        <f>SUM(T8,T29)</f>
        <v>268780</v>
      </c>
      <c r="S36" s="396"/>
      <c r="T36" s="396"/>
      <c r="U36" s="113" t="s">
        <v>9</v>
      </c>
    </row>
    <row r="37" spans="1:21" s="64" customFormat="1" ht="5.25" customHeight="1" x14ac:dyDescent="0.55000000000000004">
      <c r="F37" s="69"/>
      <c r="K37" s="69"/>
    </row>
    <row r="38" spans="1:21" s="64" customFormat="1" ht="15.75" customHeight="1" thickBot="1" x14ac:dyDescent="0.6">
      <c r="A38" s="72"/>
      <c r="B38" s="114" t="s">
        <v>40</v>
      </c>
      <c r="C38" s="73"/>
      <c r="F38" s="69"/>
      <c r="J38" s="115" t="s">
        <v>55</v>
      </c>
      <c r="K38" s="115"/>
      <c r="L38" s="115"/>
      <c r="M38" s="115"/>
      <c r="N38" s="115"/>
      <c r="O38" s="115"/>
      <c r="P38" s="115"/>
      <c r="Q38" s="115"/>
      <c r="R38" s="115"/>
      <c r="S38" s="115"/>
      <c r="T38" s="115"/>
      <c r="U38" s="115"/>
    </row>
    <row r="39" spans="1:21" s="64" customFormat="1" ht="19.5" customHeight="1" x14ac:dyDescent="0.2">
      <c r="A39" s="72"/>
      <c r="B39" s="397" t="s">
        <v>41</v>
      </c>
      <c r="C39" s="397"/>
      <c r="D39" s="398">
        <f>L36</f>
        <v>430508</v>
      </c>
      <c r="E39" s="399"/>
      <c r="F39" s="116" t="s">
        <v>9</v>
      </c>
      <c r="G39" s="117" t="s">
        <v>38</v>
      </c>
      <c r="H39" s="69"/>
      <c r="I39" s="69"/>
      <c r="J39" s="400" t="s">
        <v>58</v>
      </c>
      <c r="K39" s="401"/>
      <c r="L39" s="401"/>
      <c r="M39" s="401"/>
      <c r="N39" s="401"/>
      <c r="O39" s="401"/>
      <c r="P39" s="401"/>
      <c r="Q39" s="401"/>
      <c r="R39" s="401"/>
      <c r="S39" s="401"/>
      <c r="T39" s="401"/>
      <c r="U39" s="402"/>
    </row>
    <row r="40" spans="1:21" s="64" customFormat="1" ht="20.25" customHeight="1" x14ac:dyDescent="0.2">
      <c r="A40" s="72"/>
      <c r="B40" s="397" t="s">
        <v>42</v>
      </c>
      <c r="C40" s="397"/>
      <c r="D40" s="409">
        <f>R36</f>
        <v>268780</v>
      </c>
      <c r="E40" s="410"/>
      <c r="F40" s="118"/>
      <c r="G40" s="110" t="s">
        <v>39</v>
      </c>
      <c r="H40" s="69"/>
      <c r="I40" s="69"/>
      <c r="J40" s="403"/>
      <c r="K40" s="404"/>
      <c r="L40" s="404"/>
      <c r="M40" s="404"/>
      <c r="N40" s="404"/>
      <c r="O40" s="404"/>
      <c r="P40" s="404"/>
      <c r="Q40" s="404"/>
      <c r="R40" s="404"/>
      <c r="S40" s="404"/>
      <c r="T40" s="404"/>
      <c r="U40" s="405"/>
    </row>
    <row r="41" spans="1:21" s="64" customFormat="1" ht="23.25" customHeight="1" x14ac:dyDescent="0.2">
      <c r="A41" s="72"/>
      <c r="B41" s="397" t="s">
        <v>43</v>
      </c>
      <c r="C41" s="397"/>
      <c r="D41" s="409">
        <f>IF(D39&lt;D40,0,D39-D40)</f>
        <v>161728</v>
      </c>
      <c r="E41" s="410"/>
      <c r="F41" s="118"/>
      <c r="G41" s="110" t="s">
        <v>44</v>
      </c>
      <c r="H41" s="69"/>
      <c r="I41" s="69"/>
      <c r="J41" s="403"/>
      <c r="K41" s="404"/>
      <c r="L41" s="404"/>
      <c r="M41" s="404"/>
      <c r="N41" s="404"/>
      <c r="O41" s="404"/>
      <c r="P41" s="404"/>
      <c r="Q41" s="404"/>
      <c r="R41" s="404"/>
      <c r="S41" s="404"/>
      <c r="T41" s="404"/>
      <c r="U41" s="405"/>
    </row>
    <row r="42" spans="1:21" s="64" customFormat="1" ht="23.25" customHeight="1" x14ac:dyDescent="0.2">
      <c r="A42" s="72"/>
      <c r="B42" s="416" t="s">
        <v>45</v>
      </c>
      <c r="C42" s="416"/>
      <c r="D42" s="417">
        <v>1234567</v>
      </c>
      <c r="E42" s="418"/>
      <c r="F42" s="119"/>
      <c r="G42" s="120" t="s">
        <v>46</v>
      </c>
      <c r="H42" s="69"/>
      <c r="I42" s="69"/>
      <c r="J42" s="403"/>
      <c r="K42" s="404"/>
      <c r="L42" s="404"/>
      <c r="M42" s="404"/>
      <c r="N42" s="404"/>
      <c r="O42" s="404"/>
      <c r="P42" s="404"/>
      <c r="Q42" s="404"/>
      <c r="R42" s="404"/>
      <c r="S42" s="404"/>
      <c r="T42" s="404"/>
      <c r="U42" s="405"/>
    </row>
    <row r="43" spans="1:21" s="64" customFormat="1" ht="23.25" customHeight="1" x14ac:dyDescent="0.2">
      <c r="A43" s="72"/>
      <c r="B43" s="416" t="s">
        <v>47</v>
      </c>
      <c r="C43" s="416"/>
      <c r="D43" s="419">
        <f>IF(D42&lt;0,0,ROUNDDOWN(D42*0.05,0))</f>
        <v>61728</v>
      </c>
      <c r="E43" s="420"/>
      <c r="F43" s="119"/>
      <c r="G43" s="110" t="s">
        <v>48</v>
      </c>
      <c r="H43" s="69"/>
      <c r="I43" s="69"/>
      <c r="J43" s="403"/>
      <c r="K43" s="404"/>
      <c r="L43" s="404"/>
      <c r="M43" s="404"/>
      <c r="N43" s="404"/>
      <c r="O43" s="404"/>
      <c r="P43" s="404"/>
      <c r="Q43" s="404"/>
      <c r="R43" s="404"/>
      <c r="S43" s="404"/>
      <c r="T43" s="404"/>
      <c r="U43" s="405"/>
    </row>
    <row r="44" spans="1:21" s="64" customFormat="1" ht="23.25" customHeight="1" thickBot="1" x14ac:dyDescent="0.25">
      <c r="A44" s="72"/>
      <c r="B44" s="397" t="s">
        <v>49</v>
      </c>
      <c r="C44" s="397"/>
      <c r="D44" s="411">
        <f>IF(D43&lt;100000,D43,"100,000")</f>
        <v>61728</v>
      </c>
      <c r="E44" s="412"/>
      <c r="F44" s="121"/>
      <c r="G44" s="120" t="s">
        <v>50</v>
      </c>
      <c r="H44" s="69"/>
      <c r="I44" s="69"/>
      <c r="J44" s="403"/>
      <c r="K44" s="404"/>
      <c r="L44" s="404"/>
      <c r="M44" s="404"/>
      <c r="N44" s="404"/>
      <c r="O44" s="404"/>
      <c r="P44" s="404"/>
      <c r="Q44" s="404"/>
      <c r="R44" s="404"/>
      <c r="S44" s="404"/>
      <c r="T44" s="404"/>
      <c r="U44" s="405"/>
    </row>
    <row r="45" spans="1:21" s="64" customFormat="1" ht="36.75" customHeight="1" thickBot="1" x14ac:dyDescent="0.25">
      <c r="A45" s="72"/>
      <c r="B45" s="397" t="s">
        <v>51</v>
      </c>
      <c r="C45" s="413"/>
      <c r="D45" s="414">
        <f>IF((D41-D44)&lt;0,0,IF((D41-D44)&gt;2000000,2000000,D41-D44))</f>
        <v>100000</v>
      </c>
      <c r="E45" s="415"/>
      <c r="F45" s="122"/>
      <c r="G45" s="123" t="s">
        <v>52</v>
      </c>
      <c r="H45" s="69"/>
      <c r="I45" s="69"/>
      <c r="J45" s="406"/>
      <c r="K45" s="407"/>
      <c r="L45" s="407"/>
      <c r="M45" s="407"/>
      <c r="N45" s="407"/>
      <c r="O45" s="407"/>
      <c r="P45" s="407"/>
      <c r="Q45" s="407"/>
      <c r="R45" s="407"/>
      <c r="S45" s="407"/>
      <c r="T45" s="407"/>
      <c r="U45" s="408"/>
    </row>
    <row r="46" spans="1:21" s="64" customFormat="1" ht="18.75" customHeight="1" x14ac:dyDescent="0.55000000000000004">
      <c r="C46" s="124"/>
      <c r="D46" s="124"/>
      <c r="E46" s="124"/>
      <c r="F46" s="124"/>
      <c r="G46" s="124"/>
      <c r="H46" s="124"/>
      <c r="I46" s="124"/>
      <c r="J46" s="125"/>
      <c r="K46" s="125"/>
      <c r="L46" s="125"/>
      <c r="M46" s="125"/>
      <c r="N46" s="125"/>
      <c r="O46" s="125"/>
      <c r="P46" s="125"/>
      <c r="Q46" s="125"/>
      <c r="R46" s="125"/>
      <c r="S46" s="125"/>
      <c r="T46" s="125"/>
      <c r="U46" s="125"/>
    </row>
    <row r="47" spans="1:21" s="64" customFormat="1" ht="13" x14ac:dyDescent="0.55000000000000004">
      <c r="F47" s="69"/>
      <c r="K47" s="69"/>
    </row>
    <row r="48" spans="1:21" s="64" customFormat="1" ht="13" x14ac:dyDescent="0.55000000000000004">
      <c r="F48" s="69"/>
      <c r="K48" s="69"/>
    </row>
    <row r="49" spans="6:11" s="64" customFormat="1" ht="13" x14ac:dyDescent="0.55000000000000004">
      <c r="F49" s="69"/>
      <c r="K49" s="69"/>
    </row>
    <row r="50" spans="6:11" s="64" customFormat="1" ht="13" x14ac:dyDescent="0.55000000000000004">
      <c r="F50" s="69"/>
      <c r="K50" s="69"/>
    </row>
    <row r="51" spans="6:11" s="64" customFormat="1" ht="13" x14ac:dyDescent="0.55000000000000004">
      <c r="F51" s="69"/>
      <c r="K51" s="69"/>
    </row>
    <row r="52" spans="6:11" s="64" customFormat="1" ht="13" x14ac:dyDescent="0.55000000000000004">
      <c r="F52" s="69"/>
      <c r="K52" s="69"/>
    </row>
    <row r="53" spans="6:11" s="64" customFormat="1" ht="13" x14ac:dyDescent="0.55000000000000004">
      <c r="F53" s="69"/>
      <c r="K53" s="69"/>
    </row>
  </sheetData>
  <sheetProtection algorithmName="SHA-512" hashValue="OxyPUdMbVWZ8Og/jf+u2HYZIthwMWexYWKou8Pcj6TtM3OP5YRGlNtwE0OO+HWfSHQcm7GGBsk2BTn470nZEMg==" saltValue="qp1aAT7i4Cmbhr9mPC1Etg==" spinCount="100000" sheet="1" objects="1" scenarios="1"/>
  <mergeCells count="113">
    <mergeCell ref="B36:J36"/>
    <mergeCell ref="L36:O36"/>
    <mergeCell ref="R36:T36"/>
    <mergeCell ref="B39:C39"/>
    <mergeCell ref="D39:E39"/>
    <mergeCell ref="J39:U45"/>
    <mergeCell ref="B40:C40"/>
    <mergeCell ref="D40:E40"/>
    <mergeCell ref="B44:C44"/>
    <mergeCell ref="D44:E44"/>
    <mergeCell ref="B45:C45"/>
    <mergeCell ref="D45:E45"/>
    <mergeCell ref="B41:C41"/>
    <mergeCell ref="D41:E41"/>
    <mergeCell ref="B42:C42"/>
    <mergeCell ref="D42:E42"/>
    <mergeCell ref="B43:C43"/>
    <mergeCell ref="D43:E43"/>
    <mergeCell ref="B29:M29"/>
    <mergeCell ref="O29:Q29"/>
    <mergeCell ref="B27:C28"/>
    <mergeCell ref="D27:E28"/>
    <mergeCell ref="G27:J27"/>
    <mergeCell ref="L27:M27"/>
    <mergeCell ref="B31:M34"/>
    <mergeCell ref="N31:U34"/>
    <mergeCell ref="N27:Q28"/>
    <mergeCell ref="S27:T28"/>
    <mergeCell ref="G28:J28"/>
    <mergeCell ref="L28:M28"/>
    <mergeCell ref="G24:J24"/>
    <mergeCell ref="L24:M24"/>
    <mergeCell ref="B25:C26"/>
    <mergeCell ref="D25:E26"/>
    <mergeCell ref="G25:J25"/>
    <mergeCell ref="L25:M25"/>
    <mergeCell ref="N21:Q22"/>
    <mergeCell ref="S21:T22"/>
    <mergeCell ref="G22:J22"/>
    <mergeCell ref="L22:M22"/>
    <mergeCell ref="B23:C24"/>
    <mergeCell ref="D23:E24"/>
    <mergeCell ref="G23:J23"/>
    <mergeCell ref="L23:M23"/>
    <mergeCell ref="N23:Q24"/>
    <mergeCell ref="S23:T24"/>
    <mergeCell ref="N25:Q26"/>
    <mergeCell ref="S25:T26"/>
    <mergeCell ref="G26:J26"/>
    <mergeCell ref="L26:M26"/>
    <mergeCell ref="G20:J20"/>
    <mergeCell ref="L20:M20"/>
    <mergeCell ref="B21:C22"/>
    <mergeCell ref="D21:E22"/>
    <mergeCell ref="G21:J21"/>
    <mergeCell ref="L21:M21"/>
    <mergeCell ref="N17:Q18"/>
    <mergeCell ref="S17:T18"/>
    <mergeCell ref="G18:J18"/>
    <mergeCell ref="L18:M18"/>
    <mergeCell ref="B19:C20"/>
    <mergeCell ref="D19:E20"/>
    <mergeCell ref="G19:J19"/>
    <mergeCell ref="L19:M19"/>
    <mergeCell ref="N19:Q20"/>
    <mergeCell ref="S19:T20"/>
    <mergeCell ref="G16:J16"/>
    <mergeCell ref="L16:M16"/>
    <mergeCell ref="B17:C18"/>
    <mergeCell ref="D17:E18"/>
    <mergeCell ref="G17:J17"/>
    <mergeCell ref="L17:M17"/>
    <mergeCell ref="S13:T14"/>
    <mergeCell ref="U13:U14"/>
    <mergeCell ref="G14:J14"/>
    <mergeCell ref="L14:M14"/>
    <mergeCell ref="B15:C16"/>
    <mergeCell ref="D15:E16"/>
    <mergeCell ref="G15:J15"/>
    <mergeCell ref="L15:M15"/>
    <mergeCell ref="N15:Q16"/>
    <mergeCell ref="S15:T16"/>
    <mergeCell ref="B13:C14"/>
    <mergeCell ref="D13:E14"/>
    <mergeCell ref="G13:J13"/>
    <mergeCell ref="L13:M13"/>
    <mergeCell ref="N13:Q14"/>
    <mergeCell ref="R13:R14"/>
    <mergeCell ref="F11:T11"/>
    <mergeCell ref="B12:C12"/>
    <mergeCell ref="D12:E12"/>
    <mergeCell ref="F12:M12"/>
    <mergeCell ref="O12:R12"/>
    <mergeCell ref="T12:U12"/>
    <mergeCell ref="J8:L10"/>
    <mergeCell ref="M8:M10"/>
    <mergeCell ref="N8:N10"/>
    <mergeCell ref="O8:Q10"/>
    <mergeCell ref="R8:R10"/>
    <mergeCell ref="S8:S10"/>
    <mergeCell ref="B1:C2"/>
    <mergeCell ref="D2:U2"/>
    <mergeCell ref="C3:H3"/>
    <mergeCell ref="N3:U3"/>
    <mergeCell ref="B6:H10"/>
    <mergeCell ref="N6:N7"/>
    <mergeCell ref="O6:R7"/>
    <mergeCell ref="S6:S7"/>
    <mergeCell ref="T6:U7"/>
    <mergeCell ref="T8:T10"/>
    <mergeCell ref="U8:U10"/>
    <mergeCell ref="J6:J7"/>
    <mergeCell ref="K6:M6"/>
  </mergeCells>
  <phoneticPr fontId="5"/>
  <dataValidations count="2">
    <dataValidation type="list" allowBlank="1" showInputMessage="1" showErrorMessage="1" sqref="D1" xr:uid="{DFA34A8C-65CD-4D17-9898-614E4D484C2C}">
      <formula1>"令和７,令和６,令和５,令和４,令和３,令和２"</formula1>
    </dataValidation>
    <dataValidation type="list" allowBlank="1" showInputMessage="1" showErrorMessage="1" sqref="K13:K28 F13:F28" xr:uid="{9F444517-4C6B-4970-A99A-1C40B4C31776}">
      <formula1>"□,☑"</formula1>
    </dataValidation>
  </dataValidations>
  <pageMargins left="0.31496062992125984" right="0.19685039370078741" top="0.39370078740157483" bottom="0.23622047244094491" header="0.31496062992125984" footer="0.19685039370078741"/>
  <pageSetup paperSize="9"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明細書(手書き)</vt:lpstr>
      <vt:lpstr>明細書 (入力)</vt:lpstr>
      <vt:lpstr>入力（２ページ目）</vt:lpstr>
      <vt:lpstr>入力（３ページ目）</vt:lpstr>
      <vt:lpstr>記入例</vt:lpstr>
      <vt:lpstr>記入例!Print_Area</vt:lpstr>
      <vt:lpstr>'入力（２ページ目）'!Print_Area</vt:lpstr>
      <vt:lpstr>'入力（３ページ目）'!Print_Area</vt:lpstr>
      <vt:lpstr>'明細書 (入力)'!Print_Area</vt:lpstr>
      <vt:lpstr>'明細書(手書き)'!Print_Area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拓也</dc:creator>
  <cp:lastModifiedBy>丸山　拓也</cp:lastModifiedBy>
  <cp:lastPrinted>2025-12-16T00:57:41Z</cp:lastPrinted>
  <dcterms:created xsi:type="dcterms:W3CDTF">2024-12-11T01:49:25Z</dcterms:created>
  <dcterms:modified xsi:type="dcterms:W3CDTF">2026-02-25T01:09:36Z</dcterms:modified>
</cp:coreProperties>
</file>