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11301\Desktop\"/>
    </mc:Choice>
  </mc:AlternateContent>
  <xr:revisionPtr revIDLastSave="0" documentId="13_ncr:1_{A5EDC842-408E-4D7F-B576-E93E12C07545}" xr6:coauthVersionLast="47" xr6:coauthVersionMax="47" xr10:uidLastSave="{00000000-0000-0000-0000-000000000000}"/>
  <workbookProtection workbookPassword="AD67" lockStructure="1"/>
  <bookViews>
    <workbookView xWindow="-120" yWindow="-120" windowWidth="20730" windowHeight="1116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91029"/>
</workbook>
</file>

<file path=xl/calcChain.xml><?xml version="1.0" encoding="utf-8"?>
<calcChain xmlns="http://schemas.openxmlformats.org/spreadsheetml/2006/main">
  <c r="BG35" i="9" l="1"/>
  <c r="BG34" i="9"/>
  <c r="AO34" i="9"/>
  <c r="W36" i="9"/>
  <c r="W35" i="9"/>
  <c r="W34" i="9"/>
  <c r="CQ43" i="9"/>
  <c r="CQ42" i="9"/>
  <c r="CO42" i="9" s="1"/>
  <c r="CQ41" i="9"/>
  <c r="CQ40" i="9"/>
  <c r="CO40" i="9"/>
  <c r="CQ39" i="9"/>
  <c r="CQ38" i="9"/>
  <c r="CO38" i="9"/>
  <c r="CQ37" i="9"/>
  <c r="CO37" i="9" s="1"/>
  <c r="CQ36" i="9"/>
  <c r="CO36" i="9" s="1"/>
  <c r="CQ35" i="9"/>
  <c r="CQ34" i="9"/>
  <c r="DG43" i="9"/>
  <c r="DG42" i="9"/>
  <c r="DG41" i="9"/>
  <c r="DG40" i="9"/>
  <c r="DG39" i="9"/>
  <c r="DG38" i="9"/>
  <c r="DG37" i="9"/>
  <c r="DG36" i="9"/>
  <c r="DG35" i="9"/>
  <c r="DG34" i="9"/>
  <c r="BY43" i="9"/>
  <c r="BW43" i="9" s="1"/>
  <c r="BY42" i="9"/>
  <c r="BW42" i="9" s="1"/>
  <c r="BY41" i="9"/>
  <c r="BY40" i="9"/>
  <c r="BY39" i="9"/>
  <c r="BY38" i="9"/>
  <c r="BY37" i="9"/>
  <c r="BY36" i="9"/>
  <c r="BY35" i="9"/>
  <c r="BY34" i="9"/>
  <c r="E43" i="9"/>
  <c r="C43" i="9" s="1"/>
  <c r="E42" i="9"/>
  <c r="C42" i="9" s="1"/>
  <c r="E41" i="9"/>
  <c r="E40" i="9"/>
  <c r="C40" i="9" s="1"/>
  <c r="E39" i="9"/>
  <c r="E38" i="9"/>
  <c r="C38" i="9" s="1"/>
  <c r="E37" i="9"/>
  <c r="E36" i="9"/>
  <c r="C36" i="9" s="1"/>
  <c r="E35" i="9"/>
  <c r="E34" i="9"/>
  <c r="C34" i="9" s="1"/>
  <c r="C35" i="9"/>
  <c r="C37" i="9"/>
  <c r="C39" i="9"/>
  <c r="C41" i="9"/>
  <c r="U37" i="9"/>
  <c r="U38" i="9"/>
  <c r="U39" i="9"/>
  <c r="U40" i="9"/>
  <c r="U41" i="9"/>
  <c r="U42" i="9"/>
  <c r="U43" i="9"/>
  <c r="AM35" i="9"/>
  <c r="AM36" i="9"/>
  <c r="AM37" i="9"/>
  <c r="AM38" i="9"/>
  <c r="AM39" i="9"/>
  <c r="AM40" i="9"/>
  <c r="AM41" i="9"/>
  <c r="AM42" i="9"/>
  <c r="AM43" i="9"/>
  <c r="BE36" i="9"/>
  <c r="BE37" i="9"/>
  <c r="BE38" i="9"/>
  <c r="BE39" i="9"/>
  <c r="CO39" i="9"/>
  <c r="BE40" i="9"/>
  <c r="BE41" i="9"/>
  <c r="BW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l="1"/>
  <c r="U35" i="9" s="1"/>
  <c r="U36" i="9" s="1"/>
  <c r="AM34" i="9" l="1"/>
  <c r="BW34" i="9" s="1"/>
  <c r="BE34" i="9"/>
  <c r="BE35" i="9" s="1"/>
  <c r="BW35" i="9" l="1"/>
  <c r="BW36" i="9" s="1"/>
  <c r="BW37" i="9" s="1"/>
  <c r="BW38" i="9" s="1"/>
  <c r="BW39" i="9" s="1"/>
  <c r="BW40" i="9" s="1"/>
  <c r="CO34" i="9"/>
  <c r="CO35" i="9" s="1"/>
</calcChain>
</file>

<file path=xl/sharedStrings.xml><?xml version="1.0" encoding="utf-8"?>
<sst xmlns="http://schemas.openxmlformats.org/spreadsheetml/2006/main" count="1008" uniqueCount="587">
  <si>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</si>
  <si>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</si>
  <si>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</si>
  <si>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</si>
  <si>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</si>
  <si>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</si>
  <si>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</si>
  <si>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</si>
  <si>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</si>
  <si>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</si>
  <si>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</si>
  <si>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</si>
  <si>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</si>
  <si>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</si>
  <si>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</si>
  <si>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</si>
  <si>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</si>
  <si>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</si>
  <si>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</si>
  <si>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</si>
  <si>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</si>
  <si>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</si>
  <si>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</si>
  <si>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</si>
  <si>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</si>
  <si>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</si>
  <si>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</si>
  <si>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</si>
  <si>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</si>
  <si>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</si>
  <si>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</si>
  <si>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</si>
  <si>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</si>
  <si>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</si>
  <si>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</si>
  <si>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</si>
  <si>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</si>
  <si>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</si>
  <si>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</si>
  <si>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</si>
  <si>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</si>
  <si>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</si>
  <si>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</si>
  <si>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</si>
  <si>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</si>
  <si>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</si>
  <si>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</si>
  <si>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</si>
  <si>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</si>
  <si>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</si>
  <si>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</si>
  <si>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</si>
  <si>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</si>
  <si>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</si>
  <si>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</si>
  <si>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</si>
  <si>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0.81</t>
  </si>
  <si>
    <t>水道事業会計</t>
  </si>
  <si>
    <t>一般会計</t>
  </si>
  <si>
    <t>国民健康保険特別会計</t>
  </si>
  <si>
    <t>介護保険特別会計</t>
  </si>
  <si>
    <t>公共下水道事業特別会計</t>
  </si>
  <si>
    <t>後期高齢者医療特別会計</t>
  </si>
  <si>
    <t>地方卸売市場事業特別会計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</si>
  <si>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</si>
  <si>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</si>
  <si>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</si>
  <si>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</si>
  <si>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</si>
  <si>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</si>
  <si>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</si>
  <si>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</si>
  <si>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</si>
  <si>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</si>
  <si>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</si>
  <si>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</si>
  <si>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</si>
  <si>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</si>
  <si>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</si>
  <si>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</si>
  <si>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</si>
  <si>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</si>
  <si>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</si>
  <si>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</si>
  <si>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</si>
  <si>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</si>
  <si>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</si>
  <si>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</si>
  <si>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</si>
  <si>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</si>
  <si>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</si>
  <si>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</si>
  <si>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</si>
  <si>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</si>
  <si>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</si>
  <si>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</si>
  <si>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</si>
  <si>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</si>
  <si>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</si>
  <si>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</si>
  <si>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</si>
  <si>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</si>
  <si>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</si>
  <si>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</si>
  <si>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</si>
  <si>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</si>
  <si>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</si>
  <si>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</si>
  <si>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</si>
  <si>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</si>
  <si>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</si>
  <si>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</si>
  <si>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</si>
  <si>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</si>
  <si>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</si>
  <si>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</si>
  <si>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</si>
  <si>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</si>
  <si>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</si>
  <si>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</si>
  <si>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</si>
  <si>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</si>
  <si>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</si>
  <si>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</si>
  <si>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</si>
  <si>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</si>
  <si>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</si>
  <si>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</si>
  <si>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</si>
  <si>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</si>
  <si>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</si>
  <si>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</si>
  <si>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</si>
  <si>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</si>
  <si>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</si>
  <si>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</si>
  <si>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</si>
  <si>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</si>
  <si>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</si>
  <si>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</si>
  <si>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Ⅴ－２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</si>
  <si>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</si>
  <si>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</si>
  <si>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</si>
  <si>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</si>
  <si>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</si>
  <si>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</si>
  <si>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</si>
  <si>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</si>
  <si>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</si>
  <si>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</si>
  <si>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</si>
  <si>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</si>
  <si>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大河原町</t>
    <phoneticPr fontId="22"/>
  </si>
  <si>
    <t>地方交付税種地</t>
    <rPh sb="0" eb="2">
      <t>チホウ</t>
    </rPh>
    <rPh sb="2" eb="5">
      <t>コウフゼイ</t>
    </rPh>
    <rPh sb="5" eb="6">
      <t>シュ</t>
    </rPh>
    <rPh sb="6" eb="7">
      <t>チ</t>
    </rPh>
    <phoneticPr fontId="22"/>
  </si>
  <si>
    <t>2-4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</si>
  <si>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</si>
  <si>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</si>
  <si>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</si>
  <si>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</si>
  <si>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</si>
  <si>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</si>
  <si>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</si>
  <si>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</si>
  <si>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</si>
  <si>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</si>
  <si>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</si>
  <si>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</si>
  <si>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</si>
  <si>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</si>
  <si>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</si>
  <si>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</si>
  <si>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</si>
  <si>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</si>
  <si>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</si>
  <si>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</si>
  <si>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</si>
  <si>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</si>
  <si>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</si>
  <si>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</si>
  <si>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</si>
  <si>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</si>
  <si>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</si>
  <si>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</si>
  <si>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</si>
  <si>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</si>
  <si>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</si>
  <si>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</si>
  <si>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</si>
  <si>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</si>
  <si>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</si>
  <si>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</si>
  <si>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</si>
  <si>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</si>
  <si>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</si>
  <si>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</si>
  <si>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</si>
  <si>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</si>
  <si>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</si>
  <si>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</si>
  <si>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</si>
  <si>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</si>
  <si>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</si>
  <si>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</si>
  <si>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</si>
  <si>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</si>
  <si>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</si>
  <si>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</si>
  <si>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</si>
  <si>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</si>
  <si>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</si>
  <si>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</si>
  <si>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</si>
  <si>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</si>
  <si>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</si>
  <si>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</si>
  <si>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</si>
  <si>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</si>
  <si>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</si>
  <si>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</si>
  <si>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</si>
  <si>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</si>
  <si>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</si>
  <si>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</si>
  <si>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</si>
  <si>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</si>
  <si>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</si>
  <si>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</si>
  <si>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</si>
  <si>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</si>
  <si>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</si>
  <si>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</si>
  <si>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</si>
  <si>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</si>
  <si>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</si>
  <si>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</si>
  <si>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</si>
  <si>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</si>
  <si>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</si>
  <si>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</si>
  <si>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</si>
  <si>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</si>
  <si>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</si>
  <si>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</si>
  <si>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</si>
  <si>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</si>
  <si>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</si>
  <si>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</si>
  <si>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103.7                 ( 95.8 )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</si>
  <si>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</si>
  <si>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</si>
  <si>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</si>
  <si>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</si>
  <si>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</si>
  <si>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</si>
  <si>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</si>
  <si>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</si>
  <si>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</si>
  <si>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</si>
  <si>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</si>
  <si>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</si>
  <si>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</si>
  <si>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</si>
  <si>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</si>
  <si>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</si>
  <si>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</si>
  <si>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</si>
  <si>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</si>
  <si>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</si>
  <si>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</si>
  <si>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</si>
  <si>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</si>
  <si>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</si>
  <si>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</si>
  <si>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</si>
  <si>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</si>
  <si>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</si>
  <si>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</si>
  <si>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</si>
  <si>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</si>
  <si>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</si>
  <si>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</si>
  <si>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</si>
  <si>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</si>
  <si>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</si>
  <si>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</si>
  <si>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</si>
  <si>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</si>
  <si>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</si>
  <si>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</si>
  <si>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</si>
  <si>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</si>
  <si>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</si>
  <si>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</si>
  <si>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</si>
  <si>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</si>
  <si>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</si>
  <si>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</si>
  <si>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</si>
  <si>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</si>
  <si>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</si>
  <si>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</si>
  <si>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</si>
  <si>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</si>
  <si>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</si>
  <si>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</si>
  <si>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</si>
  <si>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</si>
  <si>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</si>
  <si>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</si>
  <si>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</si>
  <si>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</si>
  <si>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</si>
  <si>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</si>
  <si>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</si>
  <si>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</si>
  <si>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</si>
  <si>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</si>
  <si>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</si>
  <si>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</si>
  <si>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</si>
  <si>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</si>
  <si>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</si>
  <si>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</si>
  <si>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</si>
  <si>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</si>
  <si>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</si>
  <si>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</si>
  <si>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</si>
  <si>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</si>
  <si>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</si>
  <si>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</si>
  <si>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</si>
  <si>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</si>
  <si>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</si>
  <si>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</si>
  <si>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</si>
  <si>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</si>
  <si>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</si>
  <si>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</si>
  <si>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</si>
  <si>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</si>
  <si>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</si>
  <si>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</si>
  <si>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</si>
  <si>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</si>
  <si>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</si>
  <si>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</si>
  <si>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</si>
  <si>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</si>
  <si>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</si>
  <si>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</si>
  <si>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</si>
  <si>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</si>
  <si>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</si>
  <si>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</si>
  <si>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</si>
  <si>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</si>
  <si>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</si>
  <si>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</si>
  <si>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</si>
  <si>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</si>
  <si>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</si>
  <si>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</si>
  <si>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</si>
  <si>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</si>
  <si>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</si>
  <si>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</si>
  <si>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</si>
  <si>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</si>
  <si>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</si>
  <si>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</si>
  <si>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</si>
  <si>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</si>
  <si>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</si>
  <si>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</si>
  <si>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</si>
  <si>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</si>
  <si>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</si>
  <si>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</si>
  <si>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</si>
  <si>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</si>
  <si>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</si>
  <si>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</si>
  <si>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</si>
  <si>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</si>
  <si>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</si>
  <si>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</si>
  <si>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</si>
  <si>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</si>
  <si>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</si>
  <si>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</si>
  <si>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</si>
  <si>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</si>
  <si>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</si>
  <si>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宮城県大河原町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</si>
  <si>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</si>
  <si>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</si>
  <si>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</si>
  <si>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</si>
  <si>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</si>
  <si>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</si>
  <si>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</si>
  <si>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</si>
  <si>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</si>
  <si>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</si>
  <si>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</si>
  <si>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</si>
  <si>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</si>
  <si>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</si>
  <si>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</si>
  <si>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</si>
  <si>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</si>
  <si>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</si>
  <si>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</si>
  <si>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</si>
  <si>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下水道</t>
    <phoneticPr fontId="34"/>
  </si>
  <si>
    <t>上水道</t>
    <phoneticPr fontId="34"/>
  </si>
  <si>
    <t>工業用水道</t>
    <phoneticPr fontId="34"/>
  </si>
  <si>
    <t>交通</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</si>
  <si>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</si>
  <si>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</si>
  <si>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</si>
  <si>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</si>
  <si>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</si>
  <si>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</si>
  <si>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</si>
  <si>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</si>
  <si>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</si>
  <si>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宮城県大河原町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</si>
  <si>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</si>
  <si>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</si>
  <si>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</si>
  <si>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</si>
  <si>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</si>
  <si>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</si>
  <si>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</si>
  <si>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</si>
  <si>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</si>
  <si>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</si>
  <si>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</si>
  <si>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</si>
  <si>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</si>
  <si>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</si>
  <si>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</si>
  <si>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</si>
  <si>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</si>
  <si>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</si>
  <si>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</si>
  <si>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</si>
  <si>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</si>
  <si>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</si>
  <si>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</si>
  <si>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</si>
  <si>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</si>
  <si>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</si>
  <si>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</si>
  <si>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</si>
  <si>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</si>
  <si>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</si>
  <si>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</si>
  <si>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</si>
  <si>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</si>
  <si>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</si>
  <si>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</si>
  <si>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</si>
  <si>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</si>
  <si>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</si>
  <si>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</si>
  <si>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</si>
  <si>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</si>
  <si>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地方卸売市場事業特別会計</t>
    <phoneticPr fontId="22"/>
  </si>
  <si>
    <t>法非適用企業</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</si>
  <si>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</si>
  <si>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</si>
  <si>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</si>
  <si>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</si>
  <si>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</si>
  <si>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</si>
  <si>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</si>
  <si>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</si>
  <si>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</si>
  <si>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</si>
  <si>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</si>
  <si>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</si>
  <si>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</si>
  <si>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</si>
  <si>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</si>
  <si>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</si>
  <si>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</si>
  <si>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</si>
  <si>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</si>
  <si>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</si>
  <si>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</si>
  <si>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</si>
  <si>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</si>
  <si>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</si>
  <si>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</si>
  <si>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</si>
  <si>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</si>
  <si>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</si>
  <si>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</si>
  <si>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</si>
  <si>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</si>
  <si>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</si>
  <si>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</si>
  <si>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</si>
  <si>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</si>
  <si>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</si>
  <si>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</si>
  <si>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</si>
  <si>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</si>
  <si>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</si>
  <si>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</si>
  <si>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</si>
  <si>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</si>
  <si>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</si>
  <si>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</si>
  <si>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</si>
  <si>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</si>
  <si>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</si>
  <si>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</si>
  <si>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</si>
  <si>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</si>
  <si>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</si>
  <si>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</si>
  <si>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</si>
  <si>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</si>
  <si>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</si>
  <si>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</si>
  <si>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</si>
  <si>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</si>
  <si>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</si>
  <si>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</si>
  <si>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</si>
  <si>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</si>
  <si>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</si>
  <si>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</si>
  <si>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</si>
  <si>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</si>
  <si>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</si>
  <si>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</si>
  <si>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</si>
  <si>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</si>
  <si>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</si>
  <si>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</si>
  <si>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</si>
  <si>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</si>
  <si>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</si>
  <si>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</si>
  <si>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地方卸売市場事業特別会計</t>
    <phoneticPr fontId="22"/>
  </si>
  <si>
    <t>-</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</si>
  <si>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</si>
  <si>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</si>
  <si>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</si>
  <si>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</si>
  <si>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</si>
  <si>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</si>
  <si>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</si>
  <si>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</si>
  <si>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</si>
  <si>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</si>
  <si>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</si>
  <si>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</si>
  <si>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</si>
  <si>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</si>
  <si>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</si>
  <si>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</si>
  <si>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</si>
  <si>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</si>
  <si>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</si>
  <si>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</si>
  <si>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</si>
  <si>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</si>
  <si>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</si>
  <si>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</si>
  <si>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宮城県市町村職員退職手当組合</t>
    <rPh sb="0" eb="2">
      <t>ミヤギ</t>
    </rPh>
    <rPh sb="2" eb="3">
      <t>ケン</t>
    </rPh>
    <rPh sb="3" eb="6">
      <t>シチョウソン</t>
    </rPh>
    <rPh sb="6" eb="8">
      <t>ショクイン</t>
    </rPh>
    <rPh sb="8" eb="10">
      <t>タイショク</t>
    </rPh>
    <rPh sb="10" eb="12">
      <t>テアテ</t>
    </rPh>
    <rPh sb="12" eb="14">
      <t>クミアイ</t>
    </rPh>
    <phoneticPr fontId="22"/>
  </si>
  <si>
    <t>－</t>
    <phoneticPr fontId="22"/>
  </si>
  <si>
    <t>宮城県非常勤消防団員補償報償組合</t>
    <rPh sb="0" eb="2">
      <t>ミヤギ</t>
    </rPh>
    <rPh sb="2" eb="3">
      <t>ケン</t>
    </rPh>
    <rPh sb="3" eb="6">
      <t>ヒジョウキン</t>
    </rPh>
    <rPh sb="6" eb="9">
      <t>ショウボウダン</t>
    </rPh>
    <rPh sb="9" eb="10">
      <t>イン</t>
    </rPh>
    <rPh sb="10" eb="12">
      <t>ホショウ</t>
    </rPh>
    <rPh sb="12" eb="14">
      <t>ホウショウ</t>
    </rPh>
    <rPh sb="14" eb="16">
      <t>クミアイ</t>
    </rPh>
    <phoneticPr fontId="22"/>
  </si>
  <si>
    <t>仙南地域広域行政事務組合</t>
    <rPh sb="0" eb="2">
      <t>センナン</t>
    </rPh>
    <rPh sb="2" eb="4">
      <t>チイキ</t>
    </rPh>
    <rPh sb="4" eb="6">
      <t>コウイキ</t>
    </rPh>
    <rPh sb="6" eb="8">
      <t>ギョウセイ</t>
    </rPh>
    <rPh sb="8" eb="10">
      <t>ジム</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</si>
  <si>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</si>
  <si>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大河原町他1市2町保健医療組合:病院会計</t>
    <rPh sb="0" eb="1">
      <t>オオ</t>
    </rPh>
    <rPh sb="1" eb="3">
      <t>カワラ</t>
    </rPh>
    <rPh sb="3" eb="4">
      <t>マチ</t>
    </rPh>
    <rPh sb="4" eb="5">
      <t>ホカ</t>
    </rPh>
    <rPh sb="6" eb="7">
      <t>シ</t>
    </rPh>
    <rPh sb="8" eb="9">
      <t>マチ</t>
    </rPh>
    <rPh sb="9" eb="11">
      <t>ホケン</t>
    </rPh>
    <rPh sb="11" eb="13">
      <t>イリョウ</t>
    </rPh>
    <rPh sb="13" eb="15">
      <t>クミアイ</t>
    </rPh>
    <rPh sb="16" eb="18">
      <t>ビョウイン</t>
    </rPh>
    <rPh sb="18" eb="20">
      <t>カイケイ</t>
    </rPh>
    <phoneticPr fontId="22"/>
  </si>
  <si>
    <t>△617</t>
    <phoneticPr fontId="22"/>
  </si>
  <si>
    <t>宮城県後期高齢者医療広域連合</t>
    <rPh sb="0" eb="2">
      <t>ミヤギ</t>
    </rPh>
    <rPh sb="2" eb="3">
      <t>ケン</t>
    </rPh>
    <rPh sb="3" eb="5">
      <t>コウキ</t>
    </rPh>
    <rPh sb="5" eb="8">
      <t>コウレイシャ</t>
    </rPh>
    <rPh sb="8" eb="10">
      <t>イリョウ</t>
    </rPh>
    <rPh sb="10" eb="12">
      <t>コウイキ</t>
    </rPh>
    <rPh sb="12" eb="14">
      <t>レンゴウ</t>
    </rPh>
    <phoneticPr fontId="22"/>
  </si>
  <si>
    <t>宮城県後期高齢者医療事業会計</t>
    <rPh sb="0" eb="2">
      <t>ミヤギ</t>
    </rPh>
    <rPh sb="2" eb="3">
      <t>ケン</t>
    </rPh>
    <rPh sb="3" eb="5">
      <t>コウキ</t>
    </rPh>
    <rPh sb="5" eb="8">
      <t>コウレイシャ</t>
    </rPh>
    <rPh sb="8" eb="10">
      <t>イリョウ</t>
    </rPh>
    <rPh sb="10" eb="12">
      <t>ジギョウ</t>
    </rPh>
    <rPh sb="12" eb="14">
      <t>カイケイ</t>
    </rPh>
    <phoneticPr fontId="22"/>
  </si>
  <si>
    <t>まちづくりオーガ</t>
    <phoneticPr fontId="22"/>
  </si>
  <si>
    <t>仙南青果</t>
    <rPh sb="0" eb="2">
      <t>センナン</t>
    </rPh>
    <rPh sb="2" eb="4">
      <t>セイカ</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</si>
</sst>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3" xfId="69" applyNumberFormat="1" applyFont="1" applyFill="1" applyBorder="1" applyAlignment="1">
      <alignment horizontal="right" vertical="center"/>
    </xf>
    <xf numFmtId="190" fontId="7" fillId="0" borderId="90"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3" xfId="69" applyNumberFormat="1" applyFont="1" applyFill="1" applyBorder="1" applyAlignment="1">
      <alignment horizontal="right" vertical="center"/>
    </xf>
    <xf numFmtId="186"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27" xfId="69"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186" fontId="7" fillId="0" borderId="84" xfId="69" applyNumberFormat="1" applyFont="1" applyFill="1" applyBorder="1" applyAlignment="1">
      <alignment horizontal="righ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1" xfId="58" applyFont="1" applyFill="1" applyBorder="1">
      <alignment vertical="center"/>
    </xf>
    <xf numFmtId="0" fontId="7" fillId="0" borderId="41" xfId="58" applyFont="1" applyFill="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61" xfId="58" applyFill="1" applyBorder="1" applyAlignment="1">
      <alignment horizontal="right" vertical="center"/>
    </xf>
    <xf numFmtId="0" fontId="2" fillId="0" borderId="106"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108"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7" fillId="0" borderId="35" xfId="58" applyFont="1" applyFill="1" applyBorder="1">
      <alignmen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7" xfId="79" applyNumberFormat="1" applyFont="1" applyFill="1" applyBorder="1" applyAlignment="1" applyProtection="1">
      <alignment horizontal="right" vertical="center" shrinkToFit="1"/>
    </xf>
    <xf numFmtId="184" fontId="40" fillId="26" borderId="178" xfId="79" applyNumberFormat="1" applyFont="1" applyFill="1" applyBorder="1" applyAlignment="1" applyProtection="1">
      <alignment horizontal="right" vertical="center" shrinkToFit="1"/>
    </xf>
    <xf numFmtId="184"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44" xfId="79" applyNumberFormat="1" applyFont="1" applyFill="1" applyBorder="1" applyAlignment="1" applyProtection="1">
      <alignment horizontal="right" vertical="center" shrinkToFit="1"/>
    </xf>
    <xf numFmtId="184" fontId="40" fillId="26" borderId="73" xfId="79" applyNumberFormat="1" applyFont="1" applyFill="1" applyBorder="1" applyAlignment="1" applyProtection="1">
      <alignment horizontal="right" vertical="center" shrinkToFit="1"/>
    </xf>
    <xf numFmtId="184" fontId="40" fillId="26" borderId="190" xfId="79" applyNumberFormat="1" applyFont="1" applyFill="1" applyBorder="1" applyAlignment="1" applyProtection="1">
      <alignment horizontal="right" vertical="center" shrinkToFit="1"/>
    </xf>
    <xf numFmtId="191" fontId="40" fillId="26" borderId="191" xfId="79" applyNumberFormat="1" applyFont="1" applyFill="1" applyBorder="1" applyAlignment="1" applyProtection="1">
      <alignment horizontal="right" vertical="center" shrinkToFit="1"/>
    </xf>
    <xf numFmtId="191" fontId="40" fillId="26" borderId="192" xfId="79" applyNumberFormat="1" applyFont="1" applyFill="1" applyBorder="1" applyAlignment="1" applyProtection="1">
      <alignment horizontal="right" vertical="center" shrinkToFit="1"/>
    </xf>
    <xf numFmtId="191" fontId="40" fillId="26" borderId="19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94" xfId="79" applyNumberFormat="1" applyFont="1" applyFill="1" applyBorder="1" applyAlignment="1" applyProtection="1">
      <alignment horizontal="right" vertical="center" shrinkToFit="1"/>
    </xf>
    <xf numFmtId="184" fontId="40" fillId="26" borderId="195" xfId="79" applyNumberFormat="1" applyFont="1" applyFill="1" applyBorder="1" applyAlignment="1" applyProtection="1">
      <alignment horizontal="right" vertical="center" shrinkToFit="1"/>
    </xf>
    <xf numFmtId="184"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191" fontId="40" fillId="26" borderId="82"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0"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86" xfId="79" applyNumberFormat="1" applyFont="1" applyFill="1" applyBorder="1" applyAlignment="1" applyProtection="1">
      <alignment horizontal="right" vertical="center" shrinkToFit="1"/>
    </xf>
    <xf numFmtId="184" fontId="40" fillId="26" borderId="187" xfId="79" applyNumberFormat="1" applyFont="1" applyFill="1" applyBorder="1" applyAlignment="1" applyProtection="1">
      <alignment horizontal="right" vertical="center" shrinkToFit="1"/>
    </xf>
    <xf numFmtId="184"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84" fontId="40" fillId="26" borderId="183" xfId="79" applyNumberFormat="1" applyFont="1" applyFill="1" applyBorder="1" applyAlignment="1" applyProtection="1">
      <alignment horizontal="right" vertical="center" shrinkToFit="1"/>
    </xf>
    <xf numFmtId="184" fontId="40" fillId="26" borderId="184" xfId="79" applyNumberFormat="1" applyFont="1" applyFill="1" applyBorder="1" applyAlignment="1" applyProtection="1">
      <alignment horizontal="right" vertical="center" shrinkToFit="1"/>
    </xf>
    <xf numFmtId="184" fontId="40" fillId="26" borderId="18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2" fontId="40" fillId="26" borderId="6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04" xfId="79" applyNumberFormat="1" applyFont="1" applyFill="1" applyBorder="1" applyAlignment="1" applyProtection="1">
      <alignment horizontal="right" vertical="center" shrinkToFit="1"/>
    </xf>
    <xf numFmtId="184" fontId="40" fillId="26" borderId="165"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76"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3" xfId="79" applyNumberFormat="1" applyFont="1" applyFill="1" applyBorder="1" applyAlignment="1" applyProtection="1">
      <alignment horizontal="right" vertical="center" shrinkToFit="1"/>
    </xf>
    <xf numFmtId="184" fontId="40" fillId="26" borderId="168" xfId="79" applyNumberFormat="1" applyFont="1" applyFill="1" applyBorder="1" applyAlignment="1" applyProtection="1">
      <alignment horizontal="right" vertical="center" shrinkToFit="1"/>
    </xf>
    <xf numFmtId="182" fontId="40" fillId="26" borderId="175"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4"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80" xfId="79" applyNumberFormat="1" applyFont="1" applyFill="1" applyBorder="1" applyAlignment="1" applyProtection="1">
      <alignment horizontal="right" vertical="center" shrinkToFit="1"/>
    </xf>
    <xf numFmtId="184" fontId="40" fillId="26" borderId="181" xfId="79" applyNumberFormat="1" applyFont="1" applyFill="1" applyBorder="1" applyAlignment="1" applyProtection="1">
      <alignment horizontal="right" vertical="center" shrinkToFit="1"/>
    </xf>
    <xf numFmtId="182" fontId="40" fillId="26" borderId="162"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2" fontId="40" fillId="26" borderId="182" xfId="79" applyNumberFormat="1" applyFont="1" applyFill="1" applyBorder="1" applyAlignment="1" applyProtection="1">
      <alignment horizontal="right" vertical="center" shrinkToFit="1"/>
    </xf>
    <xf numFmtId="182" fontId="40" fillId="26" borderId="180"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2" fontId="40" fillId="26" borderId="164"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84" fontId="40" fillId="26" borderId="143" xfId="79" applyNumberFormat="1" applyFont="1" applyFill="1" applyBorder="1" applyAlignment="1" applyProtection="1">
      <alignment horizontal="right" vertical="center" shrinkToFit="1"/>
    </xf>
    <xf numFmtId="184" fontId="40" fillId="26" borderId="139"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184" fontId="40" fillId="26" borderId="176"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69"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78"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75"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2" fontId="40" fillId="26" borderId="166" xfId="79" applyNumberFormat="1" applyFont="1" applyFill="1" applyBorder="1" applyAlignment="1" applyProtection="1">
      <alignment horizontal="right" vertical="center" shrinkToFit="1"/>
    </xf>
    <xf numFmtId="182" fontId="40" fillId="26" borderId="167" xfId="79" applyNumberFormat="1" applyFont="1" applyFill="1" applyBorder="1" applyAlignment="1" applyProtection="1">
      <alignment horizontal="right" vertical="center" shrinkToFit="1"/>
    </xf>
    <xf numFmtId="182" fontId="40" fillId="26" borderId="170" xfId="79"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2" fontId="40" fillId="26" borderId="173"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2" fontId="40" fillId="0" borderId="116" xfId="70" applyNumberFormat="1" applyFont="1" applyBorder="1" applyAlignment="1" applyProtection="1">
      <alignment horizontal="right" vertical="center" shrinkToFit="1"/>
      <protection locked="0"/>
    </xf>
    <xf numFmtId="182" fontId="40" fillId="0" borderId="117" xfId="70" applyNumberFormat="1" applyFont="1" applyBorder="1" applyAlignment="1" applyProtection="1">
      <alignment horizontal="right" vertical="center" shrinkToFit="1"/>
      <protection locked="0"/>
    </xf>
    <xf numFmtId="182" fontId="40" fillId="27" borderId="139" xfId="70" applyNumberFormat="1" applyFont="1" applyFill="1" applyBorder="1" applyAlignment="1" applyProtection="1">
      <alignment horizontal="right" vertical="center" shrinkToFit="1"/>
      <protection locked="0"/>
    </xf>
    <xf numFmtId="182" fontId="40" fillId="27" borderId="147"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2" fontId="40" fillId="26" borderId="109" xfId="70" applyNumberFormat="1" applyFont="1" applyFill="1" applyBorder="1" applyAlignment="1" applyProtection="1">
      <alignment horizontal="right" vertical="center" shrinkToFit="1"/>
      <protection locked="0"/>
    </xf>
    <xf numFmtId="182" fontId="40" fillId="26" borderId="110" xfId="70" applyNumberFormat="1" applyFont="1" applyFill="1" applyBorder="1" applyAlignment="1" applyProtection="1">
      <alignment horizontal="right" vertical="center" shrinkToFit="1"/>
      <protection locked="0"/>
    </xf>
    <xf numFmtId="182"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2" fontId="40" fillId="27" borderId="155" xfId="70" applyNumberFormat="1" applyFont="1" applyFill="1" applyBorder="1" applyAlignment="1" applyProtection="1">
      <alignment horizontal="right" vertical="center" shrinkToFit="1"/>
      <protection locked="0"/>
    </xf>
    <xf numFmtId="182" fontId="40" fillId="26" borderId="141" xfId="70" applyNumberFormat="1" applyFont="1" applyFill="1" applyBorder="1" applyAlignment="1" applyProtection="1">
      <alignment horizontal="right" vertical="center" shrinkToFit="1"/>
      <protection locked="0"/>
    </xf>
    <xf numFmtId="182" fontId="40" fillId="26" borderId="137" xfId="70" applyNumberFormat="1" applyFont="1" applyFill="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2" fontId="40" fillId="0" borderId="118" xfId="70" applyNumberFormat="1" applyFont="1" applyBorder="1" applyAlignment="1" applyProtection="1">
      <alignment horizontal="righ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0" xfId="70" applyNumberFormat="1" applyFont="1" applyBorder="1" applyAlignment="1" applyProtection="1">
      <alignment horizontal="right" vertical="center" shrinkToFit="1"/>
      <protection locked="0"/>
    </xf>
    <xf numFmtId="182" fontId="40" fillId="0" borderId="109"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3"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156" xfId="70" applyNumberFormat="1" applyFont="1" applyFill="1" applyBorder="1" applyAlignment="1" applyProtection="1">
      <alignment horizontal="right" vertical="center" shrinkToFit="1"/>
      <protection locked="0"/>
    </xf>
    <xf numFmtId="182" fontId="40" fillId="27" borderId="157" xfId="70" applyNumberFormat="1" applyFont="1" applyFill="1" applyBorder="1" applyAlignment="1" applyProtection="1">
      <alignment horizontal="right" vertical="center" shrinkToFit="1"/>
      <protection locked="0"/>
    </xf>
    <xf numFmtId="182" fontId="40" fillId="27" borderId="158"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2"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2" fontId="40" fillId="0" borderId="130" xfId="70"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182" fontId="40" fillId="0" borderId="109" xfId="68" applyNumberFormat="1" applyFont="1" applyBorder="1" applyAlignment="1" applyProtection="1">
      <alignment horizontal="right" vertical="center" shrinkToFit="1"/>
      <protection locked="0"/>
    </xf>
    <xf numFmtId="182" fontId="40" fillId="0" borderId="110"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182" fontId="40" fillId="26" borderId="117" xfId="78" applyNumberFormat="1" applyFont="1" applyFill="1" applyBorder="1" applyAlignment="1" applyProtection="1">
      <alignment horizontal="right" vertical="center" shrinkToFit="1"/>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2" fontId="40" fillId="26" borderId="116" xfId="78"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184" fontId="40" fillId="26" borderId="11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90" xfId="70" applyNumberFormat="1" applyFont="1" applyFill="1" applyBorder="1" applyAlignment="1" applyProtection="1">
      <alignment horizontal="righ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2" fontId="40" fillId="26" borderId="118" xfId="78" applyNumberFormat="1" applyFont="1" applyFill="1" applyBorder="1" applyAlignment="1" applyProtection="1">
      <alignment horizontal="right" vertical="center" shrinkToFit="1"/>
      <protection locked="0"/>
    </xf>
    <xf numFmtId="182" fontId="40" fillId="0" borderId="119" xfId="79" applyNumberFormat="1" applyFont="1" applyBorder="1" applyAlignment="1" applyProtection="1">
      <alignment horizontal="right" vertical="center" shrinkToFit="1"/>
      <protection locked="0"/>
    </xf>
    <xf numFmtId="182" fontId="40" fillId="0" borderId="110"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26" borderId="120" xfId="78"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182" fontId="40" fillId="27" borderId="140" xfId="70" applyNumberFormat="1" applyFont="1" applyFill="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7" borderId="147" xfId="70" applyNumberFormat="1" applyFont="1" applyFill="1" applyBorder="1" applyAlignment="1" applyProtection="1">
      <alignment horizontal="right" vertical="center" shrinkToFit="1"/>
      <protection locked="0"/>
    </xf>
    <xf numFmtId="182" fontId="40" fillId="0" borderId="116" xfId="79" applyNumberFormat="1" applyFont="1" applyBorder="1" applyAlignment="1" applyProtection="1">
      <alignment horizontal="right" vertical="center" shrinkToFit="1"/>
      <protection locked="0"/>
    </xf>
    <xf numFmtId="182" fontId="40" fillId="0" borderId="117" xfId="79"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182" fontId="40" fillId="0" borderId="118"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50" xfId="79"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182" fontId="40" fillId="0" borderId="152"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2" fontId="40" fillId="0" borderId="153" xfId="79"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3" xfId="68" applyNumberFormat="1" applyFont="1" applyFill="1" applyBorder="1" applyAlignment="1" applyProtection="1">
      <alignment horizontal="right" vertical="center" shrinkToFit="1"/>
      <protection locked="0"/>
    </xf>
    <xf numFmtId="182" fontId="40" fillId="27" borderId="90" xfId="68" applyNumberFormat="1" applyFont="1" applyFill="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2" fontId="40" fillId="0" borderId="141" xfId="79" applyNumberFormat="1" applyFont="1" applyBorder="1" applyAlignment="1" applyProtection="1">
      <alignment horizontal="right" vertical="center" shrinkToFit="1"/>
      <protection locked="0"/>
    </xf>
    <xf numFmtId="182" fontId="40" fillId="0" borderId="137" xfId="79" applyNumberFormat="1" applyFont="1" applyBorder="1" applyAlignment="1" applyProtection="1">
      <alignment horizontal="right" vertical="center" shrinkToFit="1"/>
      <protection locked="0"/>
    </xf>
    <xf numFmtId="182" fontId="40" fillId="0" borderId="142" xfId="79" applyNumberFormat="1" applyFont="1" applyBorder="1" applyAlignment="1" applyProtection="1">
      <alignment horizontal="right" vertical="center" shrinkToFit="1"/>
      <protection locked="0"/>
    </xf>
    <xf numFmtId="182" fontId="40" fillId="27" borderId="143" xfId="68" applyNumberFormat="1" applyFont="1" applyFill="1" applyBorder="1" applyAlignment="1" applyProtection="1">
      <alignment horizontal="right" vertical="center" shrinkToFit="1"/>
      <protection locked="0"/>
    </xf>
    <xf numFmtId="182" fontId="40" fillId="27" borderId="139" xfId="68" applyNumberFormat="1" applyFont="1" applyFill="1" applyBorder="1" applyAlignment="1" applyProtection="1">
      <alignment horizontal="righ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40" xfId="68" applyNumberFormat="1" applyFont="1" applyFill="1" applyBorder="1" applyAlignment="1" applyProtection="1">
      <alignment horizontal="right" vertical="center" shrinkToFit="1"/>
      <protection locked="0"/>
    </xf>
    <xf numFmtId="182" fontId="40" fillId="27" borderId="146" xfId="68" applyNumberFormat="1" applyFont="1" applyFill="1" applyBorder="1" applyAlignment="1" applyProtection="1">
      <alignment horizontal="right" vertical="center" shrinkToFit="1"/>
      <protection locked="0"/>
    </xf>
    <xf numFmtId="182" fontId="40" fillId="27" borderId="147"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2" fontId="40" fillId="0" borderId="120" xfId="68" applyNumberFormat="1" applyFont="1" applyBorder="1" applyAlignment="1" applyProtection="1">
      <alignment horizontal="right" vertical="center" shrinkToFit="1"/>
      <protection locked="0"/>
    </xf>
    <xf numFmtId="182" fontId="40" fillId="0" borderId="117" xfId="68" applyNumberFormat="1" applyFont="1" applyBorder="1" applyAlignment="1" applyProtection="1">
      <alignment horizontal="right" vertical="center" shrinkToFit="1"/>
      <protection locked="0"/>
    </xf>
    <xf numFmtId="182" fontId="40" fillId="0" borderId="136" xfId="68" applyNumberFormat="1" applyFont="1" applyBorder="1" applyAlignment="1" applyProtection="1">
      <alignment horizontal="right" vertical="center" shrinkToFit="1"/>
      <protection locked="0"/>
    </xf>
    <xf numFmtId="182" fontId="40" fillId="0" borderId="137" xfId="68" applyNumberFormat="1" applyFont="1" applyBorder="1" applyAlignment="1" applyProtection="1">
      <alignment horizontal="righ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26" xfId="68"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182" fontId="40" fillId="0" borderId="130" xfId="79"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182" fontId="40" fillId="0" borderId="131" xfId="79"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182" fontId="40" fillId="0" borderId="113" xfId="68" applyNumberFormat="1" applyFont="1" applyBorder="1" applyAlignment="1" applyProtection="1">
      <alignment horizontal="right" vertical="center" shrinkToFit="1"/>
      <protection locked="0"/>
    </xf>
    <xf numFmtId="182" fontId="40" fillId="0" borderId="114" xfId="68" applyNumberFormat="1" applyFont="1" applyBorder="1" applyAlignment="1" applyProtection="1">
      <alignment horizontal="right" vertical="center" shrinkToFit="1"/>
      <protection locked="0"/>
    </xf>
    <xf numFmtId="182" fontId="40" fillId="0" borderId="115" xfId="68" applyNumberFormat="1" applyFont="1" applyBorder="1" applyAlignment="1" applyProtection="1">
      <alignment horizontal="right" vertical="center" shrinkToFi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桁区切り 2 2" xfId="35" xr:uid="{00000000-0005-0000-0000-000022000000}"/>
    <cellStyle name="桁区切り 2 3" xfId="36" xr:uid="{00000000-0005-0000-0000-000023000000}"/>
    <cellStyle name="桁区切り 3" xfId="37" xr:uid="{00000000-0005-0000-0000-000024000000}"/>
    <cellStyle name="桁区切り 4" xfId="38" xr:uid="{00000000-0005-0000-0000-000025000000}"/>
    <cellStyle name="桁区切り 5" xfId="39" xr:uid="{00000000-0005-0000-0000-000026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xr:uid="{00000000-0005-0000-0000-00002E000000}"/>
    <cellStyle name="通貨 3" xfId="48" xr:uid="{00000000-0005-0000-0000-00002F000000}"/>
    <cellStyle name="入力" xfId="49" builtinId="20" customBuiltin="1"/>
    <cellStyle name="標準" xfId="0" builtinId="0"/>
    <cellStyle name="標準 2" xfId="50" xr:uid="{00000000-0005-0000-0000-000032000000}"/>
    <cellStyle name="標準 2 2" xfId="51" xr:uid="{00000000-0005-0000-0000-000033000000}"/>
    <cellStyle name="標準 2 3" xfId="52" xr:uid="{00000000-0005-0000-0000-000034000000}"/>
    <cellStyle name="標準 2_2007AJAHO401600" xfId="53" xr:uid="{00000000-0005-0000-0000-000035000000}"/>
    <cellStyle name="標準 2_ZJ00_043214_大河原町_2012" xfId="54" xr:uid="{00000000-0005-0000-0000-000036000000}"/>
    <cellStyle name="標準 3" xfId="55" xr:uid="{00000000-0005-0000-0000-000037000000}"/>
    <cellStyle name="標準 3 2" xfId="56" xr:uid="{00000000-0005-0000-0000-000038000000}"/>
    <cellStyle name="標準 3_APAHO401000" xfId="57" xr:uid="{00000000-0005-0000-0000-000039000000}"/>
    <cellStyle name="標準 3_ZJ01_043214_大河原町_2012" xfId="58" xr:uid="{00000000-0005-0000-0000-00003A000000}"/>
    <cellStyle name="標準 4" xfId="59" xr:uid="{00000000-0005-0000-0000-00003B000000}"/>
    <cellStyle name="標準 4 2" xfId="60" xr:uid="{00000000-0005-0000-0000-00003C000000}"/>
    <cellStyle name="標準 4_APAHO401000" xfId="61" xr:uid="{00000000-0005-0000-0000-00003D000000}"/>
    <cellStyle name="標準 4_APAHO401600" xfId="62" xr:uid="{00000000-0005-0000-0000-00003E000000}"/>
    <cellStyle name="標準 4_APAHO4019001" xfId="63" xr:uid="{00000000-0005-0000-0000-00003F000000}"/>
    <cellStyle name="標準 4_ZJ08_022012_青森市_2010" xfId="64" xr:uid="{00000000-0005-0000-0000-000040000000}"/>
    <cellStyle name="標準 5" xfId="65" xr:uid="{00000000-0005-0000-0000-000041000000}"/>
    <cellStyle name="標準 6" xfId="66" xr:uid="{00000000-0005-0000-0000-000042000000}"/>
    <cellStyle name="標準 6_APAHO401000" xfId="67" xr:uid="{00000000-0005-0000-0000-000043000000}"/>
    <cellStyle name="標準 6_APAHO401200_O-JJ1016-001-3_財政状況資料集(決算状況カード(各会計・関係団体))(Rev2)2" xfId="68" xr:uid="{00000000-0005-0000-0000-000044000000}"/>
    <cellStyle name="標準 6_APAHO402000" xfId="69" xr:uid="{00000000-0005-0000-0000-000045000000}"/>
    <cellStyle name="標準 6_APAHO402200_O-JJ1016-001-3_財政状況資料集(決算状況カード(各会計・関係団体))(Rev2)2" xfId="70" xr:uid="{00000000-0005-0000-0000-000046000000}"/>
    <cellStyle name="標準_【レイアウト】（県）資料３（Ｐ２）　歳出比較分析表" xfId="71" xr:uid="{00000000-0005-0000-0000-000047000000}"/>
    <cellStyle name="標準_【レイアウト】（市）資料３（Ｐ２）　歳出比較分析表" xfId="72" xr:uid="{00000000-0005-0000-0000-000048000000}"/>
    <cellStyle name="標準_APAHO251300" xfId="73" xr:uid="{00000000-0005-0000-0000-000049000000}"/>
    <cellStyle name="標準_APAHO252300" xfId="74" xr:uid="{00000000-0005-0000-0000-00004A000000}"/>
    <cellStyle name="標準_APAHO402100" xfId="75" xr:uid="{00000000-0005-0000-0000-00004B000000}"/>
    <cellStyle name="標準_APAHO402300" xfId="76" xr:uid="{00000000-0005-0000-0000-00004C000000}"/>
    <cellStyle name="標準_APAHO402400" xfId="77" xr:uid="{00000000-0005-0000-0000-00004D000000}"/>
    <cellStyle name="標準_Book1" xfId="78" xr:uid="{00000000-0005-0000-0000-00004E000000}"/>
    <cellStyle name="標準_O-JJ0722-001-3_決算状況カード(各会計・関係団体)_O-JJ1016-001-3_財政状況資料集(決算状況カード(各会計・関係団体))(Rev2)2" xfId="79" xr:uid="{00000000-0005-0000-0000-00004F000000}"/>
    <cellStyle name="標準_O-JJ0722-001-8_連結実質赤字比率に係る赤字・黒字の構成分析" xfId="80" xr:uid="{00000000-0005-0000-0000-000050000000}"/>
    <cellStyle name="標準_各種ファイル結合ツール(市町村)" xfId="81" xr:uid="{00000000-0005-0000-0000-000051000000}"/>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19050">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0-F1F8-4B88-BCE9-CB3E764CF9C7}"/>
              </c:ext>
            </c:extLst>
          </c:dPt>
          <c:dPt>
            <c:idx val="2"/>
            <c:bubble3D val="0"/>
            <c:extLst>
              <c:ext xmlns:c16="http://schemas.microsoft.com/office/drawing/2014/chart" uri="{C3380CC4-5D6E-409C-BE32-E72D297353CC}">
                <c16:uniqueId val="{00000001-F1F8-4B88-BCE9-CB3E764CF9C7}"/>
              </c:ext>
            </c:extLst>
          </c:dPt>
          <c:dPt>
            <c:idx val="3"/>
            <c:bubble3D val="0"/>
            <c:extLst>
              <c:ext xmlns:c16="http://schemas.microsoft.com/office/drawing/2014/chart" uri="{C3380CC4-5D6E-409C-BE32-E72D297353CC}">
                <c16:uniqueId val="{00000002-F1F8-4B88-BCE9-CB3E764CF9C7}"/>
              </c:ext>
            </c:extLst>
          </c:dPt>
          <c:dPt>
            <c:idx val="4"/>
            <c:bubble3D val="0"/>
            <c:extLst>
              <c:ext xmlns:c16="http://schemas.microsoft.com/office/drawing/2014/chart" uri="{C3380CC4-5D6E-409C-BE32-E72D297353CC}">
                <c16:uniqueId val="{00000003-F1F8-4B88-BCE9-CB3E764CF9C7}"/>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35141</c:v>
                </c:pt>
                <c:pt idx="1">
                  <c:v>47258</c:v>
                </c:pt>
                <c:pt idx="2">
                  <c:v>49426</c:v>
                </c:pt>
                <c:pt idx="3">
                  <c:v>42839</c:v>
                </c:pt>
                <c:pt idx="4">
                  <c:v>46819</c:v>
                </c:pt>
              </c:numCache>
            </c:numRef>
          </c:val>
          <c:smooth val="0"/>
          <c:extLst>
            <c:ext xmlns:c16="http://schemas.microsoft.com/office/drawing/2014/chart" uri="{C3380CC4-5D6E-409C-BE32-E72D297353CC}">
              <c16:uniqueId val="{00000004-F1F8-4B88-BCE9-CB3E764CF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11721</c:v>
                </c:pt>
                <c:pt idx="1">
                  <c:v>19643</c:v>
                </c:pt>
                <c:pt idx="2">
                  <c:v>22672</c:v>
                </c:pt>
                <c:pt idx="3">
                  <c:v>22460</c:v>
                </c:pt>
                <c:pt idx="4">
                  <c:v>22335</c:v>
                </c:pt>
              </c:numCache>
            </c:numRef>
          </c:val>
          <c:smooth val="0"/>
          <c:extLst>
            <c:ext xmlns:c16="http://schemas.microsoft.com/office/drawing/2014/chart" uri="{C3380CC4-5D6E-409C-BE32-E72D297353CC}">
              <c16:uniqueId val="{00000005-F1F8-4B88-BCE9-CB3E764CF9C7}"/>
            </c:ext>
          </c:extLst>
        </c:ser>
        <c:dLbls>
          <c:showLegendKey val="0"/>
          <c:showVal val="0"/>
          <c:showCatName val="0"/>
          <c:showSerName val="0"/>
          <c:showPercent val="0"/>
          <c:showBubbleSize val="0"/>
        </c:dLbls>
        <c:marker val="1"/>
        <c:smooth val="0"/>
        <c:axId val="105272448"/>
        <c:axId val="105274368"/>
      </c:lineChart>
      <c:catAx>
        <c:axId val="105272448"/>
        <c:scaling>
          <c:orientation val="minMax"/>
        </c:scaling>
        <c:delete val="0"/>
        <c:axPos val="b"/>
        <c:numFmt formatCode="General"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4368"/>
        <c:crosses val="autoZero"/>
        <c:auto val="1"/>
        <c:lblAlgn val="ctr"/>
        <c:lblOffset val="100"/>
        <c:tickLblSkip val="1"/>
        <c:tickMarkSkip val="1"/>
        <c:noMultiLvlLbl val="0"/>
      </c:catAx>
      <c:valAx>
        <c:axId val="1052743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6350">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27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635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4.1500000000000004</c:v>
                </c:pt>
                <c:pt idx="1">
                  <c:v>4.55</c:v>
                </c:pt>
                <c:pt idx="2">
                  <c:v>5.32</c:v>
                </c:pt>
                <c:pt idx="3">
                  <c:v>6.82</c:v>
                </c:pt>
                <c:pt idx="4">
                  <c:v>8.6300000000000008</c:v>
                </c:pt>
              </c:numCache>
            </c:numRef>
          </c:val>
          <c:extLst>
            <c:ext xmlns:c16="http://schemas.microsoft.com/office/drawing/2014/chart" uri="{C3380CC4-5D6E-409C-BE32-E72D297353CC}">
              <c16:uniqueId val="{00000000-0F31-49A8-92C8-DA12B2B526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15.07</c:v>
                </c:pt>
                <c:pt idx="1">
                  <c:v>21.47</c:v>
                </c:pt>
                <c:pt idx="2">
                  <c:v>27.27</c:v>
                </c:pt>
                <c:pt idx="3">
                  <c:v>30.92</c:v>
                </c:pt>
                <c:pt idx="4">
                  <c:v>34.619999999999997</c:v>
                </c:pt>
              </c:numCache>
            </c:numRef>
          </c:val>
          <c:extLst>
            <c:ext xmlns:c16="http://schemas.microsoft.com/office/drawing/2014/chart" uri="{C3380CC4-5D6E-409C-BE32-E72D297353CC}">
              <c16:uniqueId val="{00000001-0F31-49A8-92C8-DA12B2B526E5}"/>
            </c:ext>
          </c:extLst>
        </c:ser>
        <c:dLbls>
          <c:showLegendKey val="0"/>
          <c:showVal val="0"/>
          <c:showCatName val="0"/>
          <c:showSerName val="0"/>
          <c:showPercent val="0"/>
          <c:showBubbleSize val="0"/>
        </c:dLbls>
        <c:gapWidth val="250"/>
        <c:overlap val="100"/>
        <c:axId val="107778816"/>
        <c:axId val="10778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-0.81</c:v>
                </c:pt>
                <c:pt idx="1">
                  <c:v>4.83</c:v>
                </c:pt>
                <c:pt idx="2">
                  <c:v>4.59</c:v>
                </c:pt>
                <c:pt idx="3">
                  <c:v>1.22</c:v>
                </c:pt>
                <c:pt idx="4">
                  <c:v>1.79</c:v>
                </c:pt>
              </c:numCache>
            </c:numRef>
          </c:val>
          <c:smooth val="0"/>
          <c:extLst>
            <c:ext xmlns:c16="http://schemas.microsoft.com/office/drawing/2014/chart" uri="{C3380CC4-5D6E-409C-BE32-E72D297353CC}">
              <c16:uniqueId val="{00000002-0F31-49A8-92C8-DA12B2B526E5}"/>
            </c:ext>
          </c:extLst>
        </c:ser>
        <c:dLbls>
          <c:showLegendKey val="0"/>
          <c:showVal val="0"/>
          <c:showCatName val="0"/>
          <c:showSerName val="0"/>
          <c:showPercent val="0"/>
          <c:showBubbleSize val="0"/>
        </c:dLbls>
        <c:marker val="1"/>
        <c:smooth val="0"/>
        <c:axId val="107778816"/>
        <c:axId val="107780736"/>
      </c:lineChart>
      <c:catAx>
        <c:axId val="10777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80736"/>
        <c:crosses val="autoZero"/>
        <c:auto val="1"/>
        <c:lblAlgn val="ctr"/>
        <c:lblOffset val="100"/>
        <c:tickLblSkip val="1"/>
        <c:tickMarkSkip val="1"/>
        <c:noMultiLvlLbl val="0"/>
      </c:catAx>
      <c:valAx>
        <c:axId val="10778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7881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0.03</c:v>
                </c:pt>
                <c:pt idx="2">
                  <c:v>#N/A</c:v>
                </c:pt>
                <c:pt idx="3">
                  <c:v>0.02</c:v>
                </c:pt>
                <c:pt idx="4">
                  <c:v>#N/A</c:v>
                </c:pt>
                <c:pt idx="5">
                  <c:v>0</c:v>
                </c:pt>
                <c:pt idx="6">
                  <c:v>0</c:v>
                </c:pt>
                <c:pt idx="7">
                  <c:v>0</c:v>
                </c:pt>
                <c:pt idx="8">
                  <c:v>0</c:v>
                </c:pt>
                <c:pt idx="9">
                  <c:v>0</c:v>
                </c:pt>
              </c:numCache>
            </c:numRef>
          </c:val>
          <c:extLst>
            <c:ext xmlns:c16="http://schemas.microsoft.com/office/drawing/2014/chart" uri="{C3380CC4-5D6E-409C-BE32-E72D297353CC}">
              <c16:uniqueId val="{00000000-4EDD-49CC-A6DE-14205A3FB0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DD-49CC-A6DE-14205A3FB0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DD-49CC-A6DE-14205A3FB078}"/>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3-4EDD-49CC-A6DE-14205A3FB07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0.06</c:v>
                </c:pt>
                <c:pt idx="2">
                  <c:v>#N/A</c:v>
                </c:pt>
                <c:pt idx="3">
                  <c:v>0.03</c:v>
                </c:pt>
                <c:pt idx="4">
                  <c:v>#N/A</c:v>
                </c:pt>
                <c:pt idx="5">
                  <c:v>0.12</c:v>
                </c:pt>
                <c:pt idx="6">
                  <c:v>#N/A</c:v>
                </c:pt>
                <c:pt idx="7">
                  <c:v>0.13</c:v>
                </c:pt>
                <c:pt idx="8">
                  <c:v>#N/A</c:v>
                </c:pt>
                <c:pt idx="9">
                  <c:v>0.05</c:v>
                </c:pt>
              </c:numCache>
            </c:numRef>
          </c:val>
          <c:extLst>
            <c:ext xmlns:c16="http://schemas.microsoft.com/office/drawing/2014/chart" uri="{C3380CC4-5D6E-409C-BE32-E72D297353CC}">
              <c16:uniqueId val="{00000004-4EDD-49CC-A6DE-14205A3FB07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0.22</c:v>
                </c:pt>
                <c:pt idx="4">
                  <c:v>#N/A</c:v>
                </c:pt>
                <c:pt idx="5">
                  <c:v>0.24</c:v>
                </c:pt>
                <c:pt idx="6">
                  <c:v>#N/A</c:v>
                </c:pt>
                <c:pt idx="7">
                  <c:v>1.1100000000000001</c:v>
                </c:pt>
                <c:pt idx="8">
                  <c:v>#N/A</c:v>
                </c:pt>
                <c:pt idx="9">
                  <c:v>1.1000000000000001</c:v>
                </c:pt>
              </c:numCache>
            </c:numRef>
          </c:val>
          <c:extLst>
            <c:ext xmlns:c16="http://schemas.microsoft.com/office/drawing/2014/chart" uri="{C3380CC4-5D6E-409C-BE32-E72D297353CC}">
              <c16:uniqueId val="{00000005-4EDD-49CC-A6DE-14205A3FB07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1.07</c:v>
                </c:pt>
                <c:pt idx="2">
                  <c:v>#N/A</c:v>
                </c:pt>
                <c:pt idx="3">
                  <c:v>0.95</c:v>
                </c:pt>
                <c:pt idx="4">
                  <c:v>#N/A</c:v>
                </c:pt>
                <c:pt idx="5">
                  <c:v>0.91</c:v>
                </c:pt>
                <c:pt idx="6">
                  <c:v>#N/A</c:v>
                </c:pt>
                <c:pt idx="7">
                  <c:v>1.1299999999999999</c:v>
                </c:pt>
                <c:pt idx="8">
                  <c:v>#N/A</c:v>
                </c:pt>
                <c:pt idx="9">
                  <c:v>1.19</c:v>
                </c:pt>
              </c:numCache>
            </c:numRef>
          </c:val>
          <c:extLst>
            <c:ext xmlns:c16="http://schemas.microsoft.com/office/drawing/2014/chart" uri="{C3380CC4-5D6E-409C-BE32-E72D297353CC}">
              <c16:uniqueId val="{00000006-4EDD-49CC-A6DE-14205A3FB0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2.57</c:v>
                </c:pt>
                <c:pt idx="2">
                  <c:v>#N/A</c:v>
                </c:pt>
                <c:pt idx="3">
                  <c:v>1.93</c:v>
                </c:pt>
                <c:pt idx="4">
                  <c:v>#N/A</c:v>
                </c:pt>
                <c:pt idx="5">
                  <c:v>2.63</c:v>
                </c:pt>
                <c:pt idx="6">
                  <c:v>#N/A</c:v>
                </c:pt>
                <c:pt idx="7">
                  <c:v>2.2000000000000002</c:v>
                </c:pt>
                <c:pt idx="8">
                  <c:v>#N/A</c:v>
                </c:pt>
                <c:pt idx="9">
                  <c:v>3.25</c:v>
                </c:pt>
              </c:numCache>
            </c:numRef>
          </c:val>
          <c:extLst>
            <c:ext xmlns:c16="http://schemas.microsoft.com/office/drawing/2014/chart" uri="{C3380CC4-5D6E-409C-BE32-E72D297353CC}">
              <c16:uniqueId val="{00000007-4EDD-49CC-A6DE-14205A3FB0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4.1500000000000004</c:v>
                </c:pt>
                <c:pt idx="2">
                  <c:v>#N/A</c:v>
                </c:pt>
                <c:pt idx="3">
                  <c:v>4.55</c:v>
                </c:pt>
                <c:pt idx="4">
                  <c:v>#N/A</c:v>
                </c:pt>
                <c:pt idx="5">
                  <c:v>5.32</c:v>
                </c:pt>
                <c:pt idx="6">
                  <c:v>#N/A</c:v>
                </c:pt>
                <c:pt idx="7">
                  <c:v>6.82</c:v>
                </c:pt>
                <c:pt idx="8">
                  <c:v>#N/A</c:v>
                </c:pt>
                <c:pt idx="9">
                  <c:v>8.6300000000000008</c:v>
                </c:pt>
              </c:numCache>
            </c:numRef>
          </c:val>
          <c:extLst>
            <c:ext xmlns:c16="http://schemas.microsoft.com/office/drawing/2014/chart" uri="{C3380CC4-5D6E-409C-BE32-E72D297353CC}">
              <c16:uniqueId val="{00000008-4EDD-49CC-A6DE-14205A3FB0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17.16</c:v>
                </c:pt>
                <c:pt idx="2">
                  <c:v>#N/A</c:v>
                </c:pt>
                <c:pt idx="3">
                  <c:v>14.37</c:v>
                </c:pt>
                <c:pt idx="4">
                  <c:v>#N/A</c:v>
                </c:pt>
                <c:pt idx="5">
                  <c:v>14.7</c:v>
                </c:pt>
                <c:pt idx="6">
                  <c:v>#N/A</c:v>
                </c:pt>
                <c:pt idx="7">
                  <c:v>0</c:v>
                </c:pt>
                <c:pt idx="8">
                  <c:v>#N/A</c:v>
                </c:pt>
                <c:pt idx="9">
                  <c:v>17.579999999999998</c:v>
                </c:pt>
              </c:numCache>
            </c:numRef>
          </c:val>
          <c:extLst>
            <c:ext xmlns:c16="http://schemas.microsoft.com/office/drawing/2014/chart" uri="{C3380CC4-5D6E-409C-BE32-E72D297353CC}">
              <c16:uniqueId val="{00000009-4EDD-49CC-A6DE-14205A3FB078}"/>
            </c:ext>
          </c:extLst>
        </c:ser>
        <c:dLbls>
          <c:showLegendKey val="0"/>
          <c:showVal val="0"/>
          <c:showCatName val="0"/>
          <c:showSerName val="0"/>
          <c:showPercent val="0"/>
          <c:showBubbleSize val="0"/>
        </c:dLbls>
        <c:gapWidth val="150"/>
        <c:overlap val="100"/>
        <c:axId val="108227584"/>
        <c:axId val="108245760"/>
      </c:barChart>
      <c:catAx>
        <c:axId val="1082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245760"/>
        <c:crosses val="autoZero"/>
        <c:auto val="1"/>
        <c:lblAlgn val="ctr"/>
        <c:lblOffset val="100"/>
        <c:tickLblSkip val="1"/>
        <c:tickMarkSkip val="1"/>
        <c:noMultiLvlLbl val="0"/>
      </c:catAx>
      <c:valAx>
        <c:axId val="10824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27584"/>
        <c:crosses val="autoZero"/>
        <c:crossBetween val="between"/>
      </c:valAx>
      <c:spPr>
        <a:solidFill>
          <a:schemeClr val="bg1"/>
        </a:solidFill>
        <a:ln w="25400">
          <a:noFill/>
        </a:ln>
      </c:spPr>
    </c:plotArea>
    <c:plotVisOnly val="1"/>
    <c:dispBlanksAs val="zero"/>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695</c:v>
                </c:pt>
                <c:pt idx="5">
                  <c:v>914</c:v>
                </c:pt>
                <c:pt idx="8">
                  <c:v>915</c:v>
                </c:pt>
                <c:pt idx="11">
                  <c:v>805</c:v>
                </c:pt>
                <c:pt idx="14">
                  <c:v>824</c:v>
                </c:pt>
              </c:numCache>
            </c:numRef>
          </c:val>
          <c:extLst>
            <c:ext xmlns:c16="http://schemas.microsoft.com/office/drawing/2014/chart" uri="{C3380CC4-5D6E-409C-BE32-E72D297353CC}">
              <c16:uniqueId val="{00000000-1881-4E93-AC3A-68CB0294F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81-4E93-AC3A-68CB0294F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881-4E93-AC3A-68CB0294F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397</c:v>
                </c:pt>
                <c:pt idx="3">
                  <c:v>401</c:v>
                </c:pt>
                <c:pt idx="6">
                  <c:v>380</c:v>
                </c:pt>
                <c:pt idx="9">
                  <c:v>309</c:v>
                </c:pt>
                <c:pt idx="12">
                  <c:v>266</c:v>
                </c:pt>
              </c:numCache>
            </c:numRef>
          </c:val>
          <c:extLst>
            <c:ext xmlns:c16="http://schemas.microsoft.com/office/drawing/2014/chart" uri="{C3380CC4-5D6E-409C-BE32-E72D297353CC}">
              <c16:uniqueId val="{00000003-1881-4E93-AC3A-68CB0294F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197</c:v>
                </c:pt>
                <c:pt idx="3">
                  <c:v>162</c:v>
                </c:pt>
                <c:pt idx="6">
                  <c:v>146</c:v>
                </c:pt>
                <c:pt idx="9">
                  <c:v>141</c:v>
                </c:pt>
                <c:pt idx="12">
                  <c:v>104</c:v>
                </c:pt>
              </c:numCache>
            </c:numRef>
          </c:val>
          <c:extLst>
            <c:ext xmlns:c16="http://schemas.microsoft.com/office/drawing/2014/chart" uri="{C3380CC4-5D6E-409C-BE32-E72D297353CC}">
              <c16:uniqueId val="{00000004-1881-4E93-AC3A-68CB0294F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81-4E93-AC3A-68CB0294F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81-4E93-AC3A-68CB0294F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402</c:v>
                </c:pt>
                <c:pt idx="3">
                  <c:v>590</c:v>
                </c:pt>
                <c:pt idx="6">
                  <c:v>554</c:v>
                </c:pt>
                <c:pt idx="9">
                  <c:v>574</c:v>
                </c:pt>
                <c:pt idx="12">
                  <c:v>559</c:v>
                </c:pt>
              </c:numCache>
            </c:numRef>
          </c:val>
          <c:extLst>
            <c:ext xmlns:c16="http://schemas.microsoft.com/office/drawing/2014/chart" uri="{C3380CC4-5D6E-409C-BE32-E72D297353CC}">
              <c16:uniqueId val="{00000007-1881-4E93-AC3A-68CB0294FCBF}"/>
            </c:ext>
          </c:extLst>
        </c:ser>
        <c:dLbls>
          <c:showLegendKey val="0"/>
          <c:showVal val="0"/>
          <c:showCatName val="0"/>
          <c:showSerName val="0"/>
          <c:showPercent val="0"/>
          <c:showBubbleSize val="0"/>
        </c:dLbls>
        <c:gapWidth val="100"/>
        <c:overlap val="100"/>
        <c:axId val="106854272"/>
        <c:axId val="1068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301</c:v>
                </c:pt>
                <c:pt idx="2">
                  <c:v>#N/A</c:v>
                </c:pt>
                <c:pt idx="3">
                  <c:v>#N/A</c:v>
                </c:pt>
                <c:pt idx="4">
                  <c:v>239</c:v>
                </c:pt>
                <c:pt idx="5">
                  <c:v>#N/A</c:v>
                </c:pt>
                <c:pt idx="6">
                  <c:v>#N/A</c:v>
                </c:pt>
                <c:pt idx="7">
                  <c:v>165</c:v>
                </c:pt>
                <c:pt idx="8">
                  <c:v>#N/A</c:v>
                </c:pt>
                <c:pt idx="9">
                  <c:v>#N/A</c:v>
                </c:pt>
                <c:pt idx="10">
                  <c:v>219</c:v>
                </c:pt>
                <c:pt idx="11">
                  <c:v>#N/A</c:v>
                </c:pt>
                <c:pt idx="12">
                  <c:v>#N/A</c:v>
                </c:pt>
                <c:pt idx="13">
                  <c:v>105</c:v>
                </c:pt>
                <c:pt idx="14">
                  <c:v>#N/A</c:v>
                </c:pt>
              </c:numCache>
            </c:numRef>
          </c:val>
          <c:smooth val="0"/>
          <c:extLst>
            <c:ext xmlns:c16="http://schemas.microsoft.com/office/drawing/2014/chart" uri="{C3380CC4-5D6E-409C-BE32-E72D297353CC}">
              <c16:uniqueId val="{00000008-1881-4E93-AC3A-68CB0294FCBF}"/>
            </c:ext>
          </c:extLst>
        </c:ser>
        <c:dLbls>
          <c:showLegendKey val="0"/>
          <c:showVal val="0"/>
          <c:showCatName val="0"/>
          <c:showSerName val="0"/>
          <c:showPercent val="0"/>
          <c:showBubbleSize val="0"/>
        </c:dLbls>
        <c:marker val="1"/>
        <c:smooth val="0"/>
        <c:axId val="106854272"/>
        <c:axId val="106868736"/>
      </c:lineChart>
      <c:catAx>
        <c:axId val="1068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868736"/>
        <c:crosses val="autoZero"/>
        <c:auto val="1"/>
        <c:lblAlgn val="ctr"/>
        <c:lblOffset val="100"/>
        <c:tickLblSkip val="1"/>
        <c:tickMarkSkip val="1"/>
        <c:noMultiLvlLbl val="0"/>
      </c:catAx>
      <c:valAx>
        <c:axId val="1068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54272"/>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9365</c:v>
                </c:pt>
                <c:pt idx="5">
                  <c:v>9271</c:v>
                </c:pt>
                <c:pt idx="8">
                  <c:v>9345</c:v>
                </c:pt>
                <c:pt idx="11">
                  <c:v>9347</c:v>
                </c:pt>
                <c:pt idx="14">
                  <c:v>9369</c:v>
                </c:pt>
              </c:numCache>
            </c:numRef>
          </c:val>
          <c:extLst>
            <c:ext xmlns:c16="http://schemas.microsoft.com/office/drawing/2014/chart" uri="{C3380CC4-5D6E-409C-BE32-E72D297353CC}">
              <c16:uniqueId val="{00000000-425D-43DB-BABC-BFB6AC32AB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2714</c:v>
                </c:pt>
                <c:pt idx="5">
                  <c:v>2754</c:v>
                </c:pt>
                <c:pt idx="8">
                  <c:v>2728</c:v>
                </c:pt>
                <c:pt idx="11">
                  <c:v>2287</c:v>
                </c:pt>
                <c:pt idx="14">
                  <c:v>2009</c:v>
                </c:pt>
              </c:numCache>
            </c:numRef>
          </c:val>
          <c:extLst>
            <c:ext xmlns:c16="http://schemas.microsoft.com/office/drawing/2014/chart" uri="{C3380CC4-5D6E-409C-BE32-E72D297353CC}">
              <c16:uniqueId val="{00000001-425D-43DB-BABC-BFB6AC32AB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1047</c:v>
                </c:pt>
                <c:pt idx="5">
                  <c:v>1351</c:v>
                </c:pt>
                <c:pt idx="8">
                  <c:v>1761</c:v>
                </c:pt>
                <c:pt idx="11">
                  <c:v>2164</c:v>
                </c:pt>
                <c:pt idx="14">
                  <c:v>2314</c:v>
                </c:pt>
              </c:numCache>
            </c:numRef>
          </c:val>
          <c:extLst>
            <c:ext xmlns:c16="http://schemas.microsoft.com/office/drawing/2014/chart" uri="{C3380CC4-5D6E-409C-BE32-E72D297353CC}">
              <c16:uniqueId val="{00000002-425D-43DB-BABC-BFB6AC32AB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5D-43DB-BABC-BFB6AC32AB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5D-43DB-BABC-BFB6AC32AB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3</c:v>
                </c:pt>
                <c:pt idx="6">
                  <c:v>0</c:v>
                </c:pt>
                <c:pt idx="9">
                  <c:v>0</c:v>
                </c:pt>
                <c:pt idx="12">
                  <c:v>1</c:v>
                </c:pt>
              </c:numCache>
            </c:numRef>
          </c:val>
          <c:extLst>
            <c:ext xmlns:c16="http://schemas.microsoft.com/office/drawing/2014/chart" uri="{C3380CC4-5D6E-409C-BE32-E72D297353CC}">
              <c16:uniqueId val="{00000005-425D-43DB-BABC-BFB6AC32AB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1419</c:v>
                </c:pt>
                <c:pt idx="3">
                  <c:v>1463</c:v>
                </c:pt>
                <c:pt idx="6">
                  <c:v>1433</c:v>
                </c:pt>
                <c:pt idx="9">
                  <c:v>1371</c:v>
                </c:pt>
                <c:pt idx="12">
                  <c:v>1278</c:v>
                </c:pt>
              </c:numCache>
            </c:numRef>
          </c:val>
          <c:extLst>
            <c:ext xmlns:c16="http://schemas.microsoft.com/office/drawing/2014/chart" uri="{C3380CC4-5D6E-409C-BE32-E72D297353CC}">
              <c16:uniqueId val="{00000006-425D-43DB-BABC-BFB6AC32AB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6514</c:v>
                </c:pt>
                <c:pt idx="3">
                  <c:v>6157</c:v>
                </c:pt>
                <c:pt idx="6">
                  <c:v>5848</c:v>
                </c:pt>
                <c:pt idx="9">
                  <c:v>5752</c:v>
                </c:pt>
                <c:pt idx="12">
                  <c:v>5773</c:v>
                </c:pt>
              </c:numCache>
            </c:numRef>
          </c:val>
          <c:extLst>
            <c:ext xmlns:c16="http://schemas.microsoft.com/office/drawing/2014/chart" uri="{C3380CC4-5D6E-409C-BE32-E72D297353CC}">
              <c16:uniqueId val="{00000007-425D-43DB-BABC-BFB6AC32AB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3374</c:v>
                </c:pt>
                <c:pt idx="3">
                  <c:v>2951</c:v>
                </c:pt>
                <c:pt idx="6">
                  <c:v>2705</c:v>
                </c:pt>
                <c:pt idx="9">
                  <c:v>2482</c:v>
                </c:pt>
                <c:pt idx="12">
                  <c:v>2185</c:v>
                </c:pt>
              </c:numCache>
            </c:numRef>
          </c:val>
          <c:extLst>
            <c:ext xmlns:c16="http://schemas.microsoft.com/office/drawing/2014/chart" uri="{C3380CC4-5D6E-409C-BE32-E72D297353CC}">
              <c16:uniqueId val="{00000008-425D-43DB-BABC-BFB6AC32AB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25D-43DB-BABC-BFB6AC32AB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5102</c:v>
                </c:pt>
                <c:pt idx="3">
                  <c:v>5023</c:v>
                </c:pt>
                <c:pt idx="6">
                  <c:v>5214</c:v>
                </c:pt>
                <c:pt idx="9">
                  <c:v>5215</c:v>
                </c:pt>
                <c:pt idx="12">
                  <c:v>5231</c:v>
                </c:pt>
              </c:numCache>
            </c:numRef>
          </c:val>
          <c:extLst>
            <c:ext xmlns:c16="http://schemas.microsoft.com/office/drawing/2014/chart" uri="{C3380CC4-5D6E-409C-BE32-E72D297353CC}">
              <c16:uniqueId val="{0000000A-425D-43DB-BABC-BFB6AC32ABBE}"/>
            </c:ext>
          </c:extLst>
        </c:ser>
        <c:dLbls>
          <c:showLegendKey val="0"/>
          <c:showVal val="0"/>
          <c:showCatName val="0"/>
          <c:showSerName val="0"/>
          <c:showPercent val="0"/>
          <c:showBubbleSize val="0"/>
        </c:dLbls>
        <c:gapWidth val="100"/>
        <c:overlap val="100"/>
        <c:axId val="108583936"/>
        <c:axId val="107881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3283</c:v>
                </c:pt>
                <c:pt idx="2">
                  <c:v>#N/A</c:v>
                </c:pt>
                <c:pt idx="3">
                  <c:v>#N/A</c:v>
                </c:pt>
                <c:pt idx="4">
                  <c:v>2221</c:v>
                </c:pt>
                <c:pt idx="5">
                  <c:v>#N/A</c:v>
                </c:pt>
                <c:pt idx="6">
                  <c:v>#N/A</c:v>
                </c:pt>
                <c:pt idx="7">
                  <c:v>1367</c:v>
                </c:pt>
                <c:pt idx="8">
                  <c:v>#N/A</c:v>
                </c:pt>
                <c:pt idx="9">
                  <c:v>#N/A</c:v>
                </c:pt>
                <c:pt idx="10">
                  <c:v>1021</c:v>
                </c:pt>
                <c:pt idx="11">
                  <c:v>#N/A</c:v>
                </c:pt>
                <c:pt idx="12">
                  <c:v>#N/A</c:v>
                </c:pt>
                <c:pt idx="13">
                  <c:v>776</c:v>
                </c:pt>
                <c:pt idx="14">
                  <c:v>#N/A</c:v>
                </c:pt>
              </c:numCache>
            </c:numRef>
          </c:val>
          <c:smooth val="0"/>
          <c:extLst>
            <c:ext xmlns:c16="http://schemas.microsoft.com/office/drawing/2014/chart" uri="{C3380CC4-5D6E-409C-BE32-E72D297353CC}">
              <c16:uniqueId val="{0000000B-425D-43DB-BABC-BFB6AC32ABBE}"/>
            </c:ext>
          </c:extLst>
        </c:ser>
        <c:dLbls>
          <c:showLegendKey val="0"/>
          <c:showVal val="0"/>
          <c:showCatName val="0"/>
          <c:showSerName val="0"/>
          <c:showPercent val="0"/>
          <c:showBubbleSize val="0"/>
        </c:dLbls>
        <c:marker val="1"/>
        <c:smooth val="0"/>
        <c:axId val="108583936"/>
        <c:axId val="107881216"/>
      </c:lineChart>
      <c:catAx>
        <c:axId val="1085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81216"/>
        <c:crosses val="autoZero"/>
        <c:auto val="1"/>
        <c:lblAlgn val="ctr"/>
        <c:lblOffset val="100"/>
        <c:tickLblSkip val="1"/>
        <c:tickMarkSkip val="1"/>
        <c:noMultiLvlLbl val="0"/>
      </c:catAx>
      <c:valAx>
        <c:axId val="107881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83936"/>
        <c:crosses val="autoZero"/>
        <c:crossBetween val="between"/>
      </c:valAx>
      <c:spPr>
        <a:solidFill>
          <a:srgbClr val="FFFFFF"/>
        </a:solidFill>
        <a:ln w="25400">
          <a:noFill/>
        </a:ln>
      </c:spPr>
    </c:plotArea>
    <c:plotVisOnly val="1"/>
    <c:dispBlanksAs val="span"/>
    <c:showDLblsOverMax val="0"/>
  </c:chart>
  <c:spPr>
    <a:noFill/>
    <a:ln w="6350">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09" name="AutoShape 1">
          <a:extLst>
            <a:ext uri="{FF2B5EF4-FFF2-40B4-BE49-F238E27FC236}">
              <a16:creationId xmlns:a16="http://schemas.microsoft.com/office/drawing/2014/main" id="{00000000-0008-0000-0100-00005D24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0" name="AutoShape 2">
          <a:extLst>
            <a:ext uri="{FF2B5EF4-FFF2-40B4-BE49-F238E27FC236}">
              <a16:creationId xmlns:a16="http://schemas.microsoft.com/office/drawing/2014/main" id="{00000000-0008-0000-0100-00005E24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a:extLst>
            <a:ext uri="{FF2B5EF4-FFF2-40B4-BE49-F238E27FC236}">
              <a16:creationId xmlns:a16="http://schemas.microsoft.com/office/drawing/2014/main" id="{00000000-0008-0000-0300-000001280000}"/>
            </a:ext>
          </a:extLst>
        </xdr:cNvPr>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79348" name="Rectangle 2">
          <a:extLst>
            <a:ext uri="{FF2B5EF4-FFF2-40B4-BE49-F238E27FC236}">
              <a16:creationId xmlns:a16="http://schemas.microsoft.com/office/drawing/2014/main" id="{00000000-0008-0000-0300-000034430400}"/>
            </a:ext>
          </a:extLst>
        </xdr:cNvPr>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79349" name="Rectangle 3">
          <a:extLst>
            <a:ext uri="{FF2B5EF4-FFF2-40B4-BE49-F238E27FC236}">
              <a16:creationId xmlns:a16="http://schemas.microsoft.com/office/drawing/2014/main" id="{00000000-0008-0000-0300-000035430400}"/>
            </a:ext>
          </a:extLst>
        </xdr:cNvPr>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a:extLst>
            <a:ext uri="{FF2B5EF4-FFF2-40B4-BE49-F238E27FC236}">
              <a16:creationId xmlns:a16="http://schemas.microsoft.com/office/drawing/2014/main" id="{00000000-0008-0000-0300-000004280000}"/>
            </a:ext>
          </a:extLst>
        </xdr:cNvPr>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宮城県大河原町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79351" name="Rectangle 5">
          <a:extLst>
            <a:ext uri="{FF2B5EF4-FFF2-40B4-BE49-F238E27FC236}">
              <a16:creationId xmlns:a16="http://schemas.microsoft.com/office/drawing/2014/main" id="{00000000-0008-0000-0300-000037430400}"/>
            </a:ext>
          </a:extLst>
        </xdr:cNvPr>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79352" name="Rectangle 6">
          <a:extLst>
            <a:ext uri="{FF2B5EF4-FFF2-40B4-BE49-F238E27FC236}">
              <a16:creationId xmlns:a16="http://schemas.microsoft.com/office/drawing/2014/main" id="{00000000-0008-0000-0300-000038430400}"/>
            </a:ext>
          </a:extLst>
        </xdr:cNvPr>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a:extLst>
            <a:ext uri="{FF2B5EF4-FFF2-40B4-BE49-F238E27FC236}">
              <a16:creationId xmlns:a16="http://schemas.microsoft.com/office/drawing/2014/main" id="{00000000-0008-0000-0300-000007280000}"/>
            </a:ext>
          </a:extLst>
        </xdr:cNvPr>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79354" name="Rectangle 8">
          <a:extLst>
            <a:ext uri="{FF2B5EF4-FFF2-40B4-BE49-F238E27FC236}">
              <a16:creationId xmlns:a16="http://schemas.microsoft.com/office/drawing/2014/main" id="{00000000-0008-0000-0300-00003A430400}"/>
            </a:ext>
          </a:extLst>
        </xdr:cNvPr>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a:extLst>
            <a:ext uri="{FF2B5EF4-FFF2-40B4-BE49-F238E27FC236}">
              <a16:creationId xmlns:a16="http://schemas.microsoft.com/office/drawing/2014/main" id="{00000000-0008-0000-0300-000009280000}"/>
            </a:ext>
          </a:extLst>
        </xdr:cNvPr>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a:extLst>
            <a:ext uri="{FF2B5EF4-FFF2-40B4-BE49-F238E27FC236}">
              <a16:creationId xmlns:a16="http://schemas.microsoft.com/office/drawing/2014/main" id="{00000000-0008-0000-0300-00000A280000}"/>
            </a:ext>
          </a:extLst>
        </xdr:cNvPr>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23,673</a:t>
          </a:r>
        </a:p>
        <a:p>
          <a:pPr algn="r" rtl="0">
            <a:lnSpc>
              <a:spcPts val="1300"/>
            </a:lnSpc>
            <a:defRPr sz="1000"/>
          </a:pPr>
          <a:r>
            <a:rPr lang="ja-JP" altLang="en-US" sz="1100" b="1" i="0" u="none" strike="noStrike" baseline="0">
              <a:solidFill>
                <a:srgbClr val="000000"/>
              </a:solidFill>
              <a:latin typeface="ＭＳ ゴシック"/>
              <a:ea typeface="ＭＳ ゴシック"/>
            </a:rPr>
            <a:t>23,583</a:t>
          </a:r>
        </a:p>
        <a:p>
          <a:pPr algn="r" rtl="0">
            <a:lnSpc>
              <a:spcPts val="1300"/>
            </a:lnSpc>
            <a:defRPr sz="1000"/>
          </a:pPr>
          <a:r>
            <a:rPr lang="ja-JP" altLang="en-US" sz="1100" b="1" i="0" u="none" strike="noStrike" baseline="0">
              <a:solidFill>
                <a:srgbClr val="000000"/>
              </a:solidFill>
              <a:latin typeface="ＭＳ ゴシック"/>
              <a:ea typeface="ＭＳ ゴシック"/>
            </a:rPr>
            <a:t>25.01</a:t>
          </a:r>
        </a:p>
        <a:p>
          <a:pPr algn="r" rtl="0">
            <a:lnSpc>
              <a:spcPts val="1300"/>
            </a:lnSpc>
            <a:defRPr sz="1000"/>
          </a:pPr>
          <a:r>
            <a:rPr lang="ja-JP" altLang="en-US" sz="1100" b="1" i="0" u="none" strike="noStrike" baseline="0">
              <a:solidFill>
                <a:srgbClr val="000000"/>
              </a:solidFill>
              <a:latin typeface="ＭＳ ゴシック"/>
              <a:ea typeface="ＭＳ ゴシック"/>
            </a:rPr>
            <a:t>7,708,077</a:t>
          </a:r>
        </a:p>
        <a:p>
          <a:pPr algn="r" rtl="0">
            <a:lnSpc>
              <a:spcPts val="1300"/>
            </a:lnSpc>
            <a:defRPr sz="1000"/>
          </a:pPr>
          <a:r>
            <a:rPr lang="ja-JP" altLang="en-US" sz="1100" b="1" i="0" u="none" strike="noStrike" baseline="0">
              <a:solidFill>
                <a:srgbClr val="000000"/>
              </a:solidFill>
              <a:latin typeface="ＭＳ ゴシック"/>
              <a:ea typeface="ＭＳ ゴシック"/>
            </a:rPr>
            <a:t>7,241,232</a:t>
          </a:r>
        </a:p>
        <a:p>
          <a:pPr algn="r" rtl="0">
            <a:lnSpc>
              <a:spcPts val="1300"/>
            </a:lnSpc>
            <a:defRPr sz="1000"/>
          </a:pPr>
          <a:r>
            <a:rPr lang="ja-JP" altLang="en-US" sz="1100" b="1" i="0" u="none" strike="noStrike" baseline="0">
              <a:solidFill>
                <a:srgbClr val="000000"/>
              </a:solidFill>
              <a:latin typeface="ＭＳ ゴシック"/>
              <a:ea typeface="ＭＳ ゴシック"/>
            </a:rPr>
            <a:t>419,124</a:t>
          </a:r>
        </a:p>
        <a:p>
          <a:pPr algn="r" rtl="0">
            <a:defRPr sz="1000"/>
          </a:pPr>
          <a:r>
            <a:rPr lang="ja-JP" altLang="en-US" sz="1100" b="1" i="0" u="none" strike="noStrike" baseline="0">
              <a:solidFill>
                <a:srgbClr val="000000"/>
              </a:solidFill>
              <a:latin typeface="ＭＳ ゴシック"/>
              <a:ea typeface="ＭＳ ゴシック"/>
            </a:rPr>
            <a:t>4,855,971</a:t>
          </a:r>
        </a:p>
        <a:p>
          <a:pPr algn="r" rtl="0">
            <a:lnSpc>
              <a:spcPts val="1200"/>
            </a:lnSpc>
            <a:defRPr sz="1000"/>
          </a:pPr>
          <a:r>
            <a:rPr lang="ja-JP" altLang="en-US" sz="1100" b="1" i="0" u="none" strike="noStrike" baseline="0">
              <a:solidFill>
                <a:srgbClr val="000000"/>
              </a:solidFill>
              <a:latin typeface="ＭＳ ゴシック"/>
              <a:ea typeface="ＭＳ ゴシック"/>
            </a:rPr>
            <a:t>5,230,728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a:extLst>
            <a:ext uri="{FF2B5EF4-FFF2-40B4-BE49-F238E27FC236}">
              <a16:creationId xmlns:a16="http://schemas.microsoft.com/office/drawing/2014/main" id="{00000000-0008-0000-0300-00000B280000}"/>
            </a:ext>
          </a:extLst>
        </xdr:cNvPr>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a:extLst>
            <a:ext uri="{FF2B5EF4-FFF2-40B4-BE49-F238E27FC236}">
              <a16:creationId xmlns:a16="http://schemas.microsoft.com/office/drawing/2014/main" id="{00000000-0008-0000-0300-00000C280000}"/>
            </a:ext>
          </a:extLst>
        </xdr:cNvPr>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a:extLst>
            <a:ext uri="{FF2B5EF4-FFF2-40B4-BE49-F238E27FC236}">
              <a16:creationId xmlns:a16="http://schemas.microsoft.com/office/drawing/2014/main" id="{00000000-0008-0000-0300-00000D280000}"/>
            </a:ext>
          </a:extLst>
        </xdr:cNvPr>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3.8</a:t>
          </a:r>
        </a:p>
        <a:p>
          <a:pPr algn="r" rtl="0">
            <a:lnSpc>
              <a:spcPts val="1200"/>
            </a:lnSpc>
            <a:defRPr sz="1000"/>
          </a:pPr>
          <a:r>
            <a:rPr lang="ja-JP" altLang="en-US" sz="1100" b="1" i="0" u="none" strike="noStrike" baseline="0">
              <a:solidFill>
                <a:srgbClr val="000000"/>
              </a:solidFill>
              <a:latin typeface="ＭＳ ゴシック"/>
              <a:ea typeface="ＭＳ ゴシック"/>
            </a:rPr>
            <a:t>18.5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a:extLst>
            <a:ext uri="{FF2B5EF4-FFF2-40B4-BE49-F238E27FC236}">
              <a16:creationId xmlns:a16="http://schemas.microsoft.com/office/drawing/2014/main" id="{00000000-0008-0000-0300-00000E280000}"/>
            </a:ext>
          </a:extLst>
        </xdr:cNvPr>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a:extLst>
            <a:ext uri="{FF2B5EF4-FFF2-40B4-BE49-F238E27FC236}">
              <a16:creationId xmlns:a16="http://schemas.microsoft.com/office/drawing/2014/main" id="{00000000-0008-0000-0300-00000F280000}"/>
            </a:ext>
          </a:extLst>
        </xdr:cNvPr>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a:extLst>
            <a:ext uri="{FF2B5EF4-FFF2-40B4-BE49-F238E27FC236}">
              <a16:creationId xmlns:a16="http://schemas.microsoft.com/office/drawing/2014/main" id="{00000000-0008-0000-0300-000010280000}"/>
            </a:ext>
          </a:extLst>
        </xdr:cNvPr>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79363" name="AutoShape 17">
          <a:extLst>
            <a:ext uri="{FF2B5EF4-FFF2-40B4-BE49-F238E27FC236}">
              <a16:creationId xmlns:a16="http://schemas.microsoft.com/office/drawing/2014/main" id="{00000000-0008-0000-0300-000043430400}"/>
            </a:ext>
          </a:extLst>
        </xdr:cNvPr>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a:extLst>
            <a:ext uri="{FF2B5EF4-FFF2-40B4-BE49-F238E27FC236}">
              <a16:creationId xmlns:a16="http://schemas.microsoft.com/office/drawing/2014/main" id="{00000000-0008-0000-0300-000012280000}"/>
            </a:ext>
          </a:extLst>
        </xdr:cNvPr>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a:extLst>
            <a:ext uri="{FF2B5EF4-FFF2-40B4-BE49-F238E27FC236}">
              <a16:creationId xmlns:a16="http://schemas.microsoft.com/office/drawing/2014/main" id="{00000000-0008-0000-0300-000013280000}"/>
            </a:ext>
          </a:extLst>
        </xdr:cNvPr>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a:extLst>
            <a:ext uri="{FF2B5EF4-FFF2-40B4-BE49-F238E27FC236}">
              <a16:creationId xmlns:a16="http://schemas.microsoft.com/office/drawing/2014/main" id="{00000000-0008-0000-0300-000014280000}"/>
            </a:ext>
          </a:extLst>
        </xdr:cNvPr>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79367" name="Line 21">
          <a:extLst>
            <a:ext uri="{FF2B5EF4-FFF2-40B4-BE49-F238E27FC236}">
              <a16:creationId xmlns:a16="http://schemas.microsoft.com/office/drawing/2014/main" id="{00000000-0008-0000-0300-000047430400}"/>
            </a:ext>
          </a:extLst>
        </xdr:cNvPr>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79368" name="Line 22">
          <a:extLst>
            <a:ext uri="{FF2B5EF4-FFF2-40B4-BE49-F238E27FC236}">
              <a16:creationId xmlns:a16="http://schemas.microsoft.com/office/drawing/2014/main" id="{00000000-0008-0000-0300-000048430400}"/>
            </a:ext>
          </a:extLst>
        </xdr:cNvPr>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79369" name="Line 23">
          <a:extLst>
            <a:ext uri="{FF2B5EF4-FFF2-40B4-BE49-F238E27FC236}">
              <a16:creationId xmlns:a16="http://schemas.microsoft.com/office/drawing/2014/main" id="{00000000-0008-0000-0300-000049430400}"/>
            </a:ext>
          </a:extLst>
        </xdr:cNvPr>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79370" name="Line 24">
          <a:extLst>
            <a:ext uri="{FF2B5EF4-FFF2-40B4-BE49-F238E27FC236}">
              <a16:creationId xmlns:a16="http://schemas.microsoft.com/office/drawing/2014/main" id="{00000000-0008-0000-0300-00004A430400}"/>
            </a:ext>
          </a:extLst>
        </xdr:cNvPr>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79371" name="Line 25">
          <a:extLst>
            <a:ext uri="{FF2B5EF4-FFF2-40B4-BE49-F238E27FC236}">
              <a16:creationId xmlns:a16="http://schemas.microsoft.com/office/drawing/2014/main" id="{00000000-0008-0000-0300-00004B430400}"/>
            </a:ext>
          </a:extLst>
        </xdr:cNvPr>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79372" name="Oval 26">
          <a:extLst>
            <a:ext uri="{FF2B5EF4-FFF2-40B4-BE49-F238E27FC236}">
              <a16:creationId xmlns:a16="http://schemas.microsoft.com/office/drawing/2014/main" id="{00000000-0008-0000-0300-00004C430400}"/>
            </a:ext>
          </a:extLst>
        </xdr:cNvPr>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79373" name="AutoShape 27">
          <a:extLst>
            <a:ext uri="{FF2B5EF4-FFF2-40B4-BE49-F238E27FC236}">
              <a16:creationId xmlns:a16="http://schemas.microsoft.com/office/drawing/2014/main" id="{00000000-0008-0000-0300-00004D430400}"/>
            </a:ext>
          </a:extLst>
        </xdr:cNvPr>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a:extLst>
            <a:ext uri="{FF2B5EF4-FFF2-40B4-BE49-F238E27FC236}">
              <a16:creationId xmlns:a16="http://schemas.microsoft.com/office/drawing/2014/main" id="{00000000-0008-0000-0300-00001C280000}"/>
            </a:ext>
          </a:extLst>
        </xdr:cNvPr>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a:extLst>
            <a:ext uri="{FF2B5EF4-FFF2-40B4-BE49-F238E27FC236}">
              <a16:creationId xmlns:a16="http://schemas.microsoft.com/office/drawing/2014/main" id="{00000000-0008-0000-0300-00001D280000}"/>
            </a:ext>
          </a:extLst>
        </xdr:cNvPr>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a:extLst>
            <a:ext uri="{FF2B5EF4-FFF2-40B4-BE49-F238E27FC236}">
              <a16:creationId xmlns:a16="http://schemas.microsoft.com/office/drawing/2014/main" id="{00000000-0008-0000-0300-00001E280000}"/>
            </a:ext>
          </a:extLst>
        </xdr:cNvPr>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a:extLst>
            <a:ext uri="{FF2B5EF4-FFF2-40B4-BE49-F238E27FC236}">
              <a16:creationId xmlns:a16="http://schemas.microsoft.com/office/drawing/2014/main" id="{00000000-0008-0000-0300-00001F280000}"/>
            </a:ext>
          </a:extLst>
        </xdr:cNvPr>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a:extLst>
            <a:ext uri="{FF2B5EF4-FFF2-40B4-BE49-F238E27FC236}">
              <a16:creationId xmlns:a16="http://schemas.microsoft.com/office/drawing/2014/main" id="{00000000-0008-0000-0300-000020280000}"/>
            </a:ext>
          </a:extLst>
        </xdr:cNvPr>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a:extLst>
            <a:ext uri="{FF2B5EF4-FFF2-40B4-BE49-F238E27FC236}">
              <a16:creationId xmlns:a16="http://schemas.microsoft.com/office/drawing/2014/main" id="{00000000-0008-0000-0300-000021280000}"/>
            </a:ext>
          </a:extLst>
        </xdr:cNvPr>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a:extLst>
            <a:ext uri="{FF2B5EF4-FFF2-40B4-BE49-F238E27FC236}">
              <a16:creationId xmlns:a16="http://schemas.microsoft.com/office/drawing/2014/main" id="{00000000-0008-0000-0300-000022280000}"/>
            </a:ext>
          </a:extLst>
        </xdr:cNvPr>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a:extLst>
            <a:ext uri="{FF2B5EF4-FFF2-40B4-BE49-F238E27FC236}">
              <a16:creationId xmlns:a16="http://schemas.microsoft.com/office/drawing/2014/main" id="{00000000-0008-0000-0300-000023280000}"/>
            </a:ext>
          </a:extLst>
        </xdr:cNvPr>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a:extLst>
            <a:ext uri="{FF2B5EF4-FFF2-40B4-BE49-F238E27FC236}">
              <a16:creationId xmlns:a16="http://schemas.microsoft.com/office/drawing/2014/main" id="{00000000-0008-0000-0300-000024280000}"/>
            </a:ext>
          </a:extLst>
        </xdr:cNvPr>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a:extLst>
            <a:ext uri="{FF2B5EF4-FFF2-40B4-BE49-F238E27FC236}">
              <a16:creationId xmlns:a16="http://schemas.microsoft.com/office/drawing/2014/main" id="{00000000-0008-0000-0300-000025280000}"/>
            </a:ext>
          </a:extLst>
        </xdr:cNvPr>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a:extLst>
            <a:ext uri="{FF2B5EF4-FFF2-40B4-BE49-F238E27FC236}">
              <a16:creationId xmlns:a16="http://schemas.microsoft.com/office/drawing/2014/main" id="{00000000-0008-0000-0300-000026280000}"/>
            </a:ext>
          </a:extLst>
        </xdr:cNvPr>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81/138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a:extLst>
            <a:ext uri="{FF2B5EF4-FFF2-40B4-BE49-F238E27FC236}">
              <a16:creationId xmlns:a16="http://schemas.microsoft.com/office/drawing/2014/main" id="{00000000-0008-0000-0300-000027280000}"/>
            </a:ext>
          </a:extLst>
        </xdr:cNvPr>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a:extLst>
            <a:ext uri="{FF2B5EF4-FFF2-40B4-BE49-F238E27FC236}">
              <a16:creationId xmlns:a16="http://schemas.microsoft.com/office/drawing/2014/main" id="{00000000-0008-0000-0300-000028280000}"/>
            </a:ext>
          </a:extLst>
        </xdr:cNvPr>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a:extLst>
            <a:ext uri="{FF2B5EF4-FFF2-40B4-BE49-F238E27FC236}">
              <a16:creationId xmlns:a16="http://schemas.microsoft.com/office/drawing/2014/main" id="{00000000-0008-0000-0300-000029280000}"/>
            </a:ext>
          </a:extLst>
        </xdr:cNvPr>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a:extLst>
            <a:ext uri="{FF2B5EF4-FFF2-40B4-BE49-F238E27FC236}">
              <a16:creationId xmlns:a16="http://schemas.microsoft.com/office/drawing/2014/main" id="{00000000-0008-0000-0300-00002A280000}"/>
            </a:ext>
          </a:extLst>
        </xdr:cNvPr>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9389" name="Rectangle 43">
          <a:extLst>
            <a:ext uri="{FF2B5EF4-FFF2-40B4-BE49-F238E27FC236}">
              <a16:creationId xmlns:a16="http://schemas.microsoft.com/office/drawing/2014/main" id="{00000000-0008-0000-0300-00005D430400}"/>
            </a:ext>
          </a:extLst>
        </xdr:cNvPr>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79390" name="Rectangle 44">
          <a:extLst>
            <a:ext uri="{FF2B5EF4-FFF2-40B4-BE49-F238E27FC236}">
              <a16:creationId xmlns:a16="http://schemas.microsoft.com/office/drawing/2014/main" id="{00000000-0008-0000-0300-00005E430400}"/>
            </a:ext>
          </a:extLst>
        </xdr:cNvPr>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a:extLst>
            <a:ext uri="{FF2B5EF4-FFF2-40B4-BE49-F238E27FC236}">
              <a16:creationId xmlns:a16="http://schemas.microsoft.com/office/drawing/2014/main" id="{00000000-0008-0000-0300-00002D280000}"/>
            </a:ext>
          </a:extLst>
        </xdr:cNvPr>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a:extLst>
            <a:ext uri="{FF2B5EF4-FFF2-40B4-BE49-F238E27FC236}">
              <a16:creationId xmlns:a16="http://schemas.microsoft.com/office/drawing/2014/main" id="{00000000-0008-0000-0300-00002E280000}"/>
            </a:ext>
          </a:extLst>
        </xdr:cNvPr>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200"/>
            </a:lnSpc>
            <a:defRPr sz="1000"/>
          </a:pPr>
          <a:r>
            <a:rPr lang="ja-JP" altLang="en-US" sz="1300" b="0" i="0" u="none" strike="noStrike" baseline="0">
              <a:solidFill>
                <a:srgbClr val="000000"/>
              </a:solidFill>
              <a:latin typeface="ＭＳ Ｐゴシック"/>
              <a:ea typeface="ＭＳ Ｐゴシック"/>
            </a:rPr>
            <a:t> 　災害復旧費及び土木費の投資的経費が減少、歳入では地方交付税及び国県支出金が減少し、災害復旧経費が少なくなり、震災前の決算状況と同程度とはなったが、自主財源の大きな増減もなかったことから前年度と同じ財政力指数となっている。</a:t>
          </a:r>
          <a:endParaRPr lang="en-US" altLang="ja-JP" sz="1300" b="0" i="0" u="none" strike="noStrike" baseline="0">
            <a:solidFill>
              <a:srgbClr val="000000"/>
            </a:solidFill>
            <a:latin typeface="ＭＳ Ｐゴシック"/>
            <a:ea typeface="ＭＳ Ｐゴシック"/>
          </a:endParaRPr>
        </a:p>
        <a:p>
          <a:pPr algn="l" rtl="0">
            <a:lnSpc>
              <a:spcPts val="1300"/>
            </a:lnSpc>
            <a:defRPr sz="1000"/>
          </a:pPr>
          <a:r>
            <a:rPr lang="ja-JP" altLang="en-US" sz="1300" b="0" i="0" u="none" strike="noStrike" baseline="0">
              <a:solidFill>
                <a:srgbClr val="000000"/>
              </a:solidFill>
              <a:latin typeface="ＭＳ Ｐゴシック"/>
              <a:ea typeface="ＭＳ Ｐゴシック"/>
            </a:rPr>
            <a:t>　財政力を高めるために、経常収入の主である町税の収納率向上による歳入確保に努める。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79393" name="Line 47">
          <a:extLst>
            <a:ext uri="{FF2B5EF4-FFF2-40B4-BE49-F238E27FC236}">
              <a16:creationId xmlns:a16="http://schemas.microsoft.com/office/drawing/2014/main" id="{00000000-0008-0000-0300-000061430400}"/>
            </a:ext>
          </a:extLst>
        </xdr:cNvPr>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a:extLst>
            <a:ext uri="{FF2B5EF4-FFF2-40B4-BE49-F238E27FC236}">
              <a16:creationId xmlns:a16="http://schemas.microsoft.com/office/drawing/2014/main" id="{00000000-0008-0000-0300-000030280000}"/>
            </a:ext>
          </a:extLst>
        </xdr:cNvPr>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79395" name="Line 49">
          <a:extLst>
            <a:ext uri="{FF2B5EF4-FFF2-40B4-BE49-F238E27FC236}">
              <a16:creationId xmlns:a16="http://schemas.microsoft.com/office/drawing/2014/main" id="{00000000-0008-0000-0300-000063430400}"/>
            </a:ext>
          </a:extLst>
        </xdr:cNvPr>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a:extLst>
            <a:ext uri="{FF2B5EF4-FFF2-40B4-BE49-F238E27FC236}">
              <a16:creationId xmlns:a16="http://schemas.microsoft.com/office/drawing/2014/main" id="{00000000-0008-0000-0300-000032280000}"/>
            </a:ext>
          </a:extLst>
        </xdr:cNvPr>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79397" name="Line 51">
          <a:extLst>
            <a:ext uri="{FF2B5EF4-FFF2-40B4-BE49-F238E27FC236}">
              <a16:creationId xmlns:a16="http://schemas.microsoft.com/office/drawing/2014/main" id="{00000000-0008-0000-0300-000065430400}"/>
            </a:ext>
          </a:extLst>
        </xdr:cNvPr>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a:extLst>
            <a:ext uri="{FF2B5EF4-FFF2-40B4-BE49-F238E27FC236}">
              <a16:creationId xmlns:a16="http://schemas.microsoft.com/office/drawing/2014/main" id="{00000000-0008-0000-0300-000034280000}"/>
            </a:ext>
          </a:extLst>
        </xdr:cNvPr>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79399" name="Line 53">
          <a:extLst>
            <a:ext uri="{FF2B5EF4-FFF2-40B4-BE49-F238E27FC236}">
              <a16:creationId xmlns:a16="http://schemas.microsoft.com/office/drawing/2014/main" id="{00000000-0008-0000-0300-000067430400}"/>
            </a:ext>
          </a:extLst>
        </xdr:cNvPr>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a:extLst>
            <a:ext uri="{FF2B5EF4-FFF2-40B4-BE49-F238E27FC236}">
              <a16:creationId xmlns:a16="http://schemas.microsoft.com/office/drawing/2014/main" id="{00000000-0008-0000-0300-000036280000}"/>
            </a:ext>
          </a:extLst>
        </xdr:cNvPr>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79401" name="Line 55">
          <a:extLst>
            <a:ext uri="{FF2B5EF4-FFF2-40B4-BE49-F238E27FC236}">
              <a16:creationId xmlns:a16="http://schemas.microsoft.com/office/drawing/2014/main" id="{00000000-0008-0000-0300-000069430400}"/>
            </a:ext>
          </a:extLst>
        </xdr:cNvPr>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a:extLst>
            <a:ext uri="{FF2B5EF4-FFF2-40B4-BE49-F238E27FC236}">
              <a16:creationId xmlns:a16="http://schemas.microsoft.com/office/drawing/2014/main" id="{00000000-0008-0000-0300-000038280000}"/>
            </a:ext>
          </a:extLst>
        </xdr:cNvPr>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79403" name="Line 57">
          <a:extLst>
            <a:ext uri="{FF2B5EF4-FFF2-40B4-BE49-F238E27FC236}">
              <a16:creationId xmlns:a16="http://schemas.microsoft.com/office/drawing/2014/main" id="{00000000-0008-0000-0300-00006B430400}"/>
            </a:ext>
          </a:extLst>
        </xdr:cNvPr>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a:extLst>
            <a:ext uri="{FF2B5EF4-FFF2-40B4-BE49-F238E27FC236}">
              <a16:creationId xmlns:a16="http://schemas.microsoft.com/office/drawing/2014/main" id="{00000000-0008-0000-0300-00003A280000}"/>
            </a:ext>
          </a:extLst>
        </xdr:cNvPr>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79405" name="Line 59">
          <a:extLst>
            <a:ext uri="{FF2B5EF4-FFF2-40B4-BE49-F238E27FC236}">
              <a16:creationId xmlns:a16="http://schemas.microsoft.com/office/drawing/2014/main" id="{00000000-0008-0000-0300-00006D430400}"/>
            </a:ext>
          </a:extLst>
        </xdr:cNvPr>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a:extLst>
            <a:ext uri="{FF2B5EF4-FFF2-40B4-BE49-F238E27FC236}">
              <a16:creationId xmlns:a16="http://schemas.microsoft.com/office/drawing/2014/main" id="{00000000-0008-0000-0300-00003C280000}"/>
            </a:ext>
          </a:extLst>
        </xdr:cNvPr>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79407" name="財政力グラフ枠">
          <a:extLst>
            <a:ext uri="{FF2B5EF4-FFF2-40B4-BE49-F238E27FC236}">
              <a16:creationId xmlns:a16="http://schemas.microsoft.com/office/drawing/2014/main" id="{00000000-0008-0000-0300-00006F430400}"/>
            </a:ext>
          </a:extLst>
        </xdr:cNvPr>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38100</xdr:rowOff>
    </xdr:from>
    <xdr:to>
      <xdr:col>7</xdr:col>
      <xdr:colOff>152400</xdr:colOff>
      <xdr:row>45</xdr:row>
      <xdr:rowOff>142875</xdr:rowOff>
    </xdr:to>
    <xdr:sp macro="" textlink="">
      <xdr:nvSpPr>
        <xdr:cNvPr id="279408" name="Line 62">
          <a:extLst>
            <a:ext uri="{FF2B5EF4-FFF2-40B4-BE49-F238E27FC236}">
              <a16:creationId xmlns:a16="http://schemas.microsoft.com/office/drawing/2014/main" id="{00000000-0008-0000-0300-000070430400}"/>
            </a:ext>
          </a:extLst>
        </xdr:cNvPr>
        <xdr:cNvSpPr>
          <a:spLocks noChangeShapeType="1"/>
        </xdr:cNvSpPr>
      </xdr:nvSpPr>
      <xdr:spPr bwMode="auto">
        <a:xfrm flipV="1">
          <a:off x="4953000" y="621030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142875</xdr:rowOff>
    </xdr:from>
    <xdr:to>
      <xdr:col>8</xdr:col>
      <xdr:colOff>314325</xdr:colOff>
      <xdr:row>47</xdr:row>
      <xdr:rowOff>9525</xdr:rowOff>
    </xdr:to>
    <xdr:sp macro="" textlink="">
      <xdr:nvSpPr>
        <xdr:cNvPr id="10303" name="財政力最小値テキスト">
          <a:extLst>
            <a:ext uri="{FF2B5EF4-FFF2-40B4-BE49-F238E27FC236}">
              <a16:creationId xmlns:a16="http://schemas.microsoft.com/office/drawing/2014/main" id="{00000000-0008-0000-0300-00003F280000}"/>
            </a:ext>
          </a:extLst>
        </xdr:cNvPr>
        <xdr:cNvSpPr txBox="1">
          <a:spLocks noChangeArrowheads="1"/>
        </xdr:cNvSpPr>
      </xdr:nvSpPr>
      <xdr:spPr bwMode="auto">
        <a:xfrm>
          <a:off x="5038725" y="785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0.25</a:t>
          </a:r>
        </a:p>
      </xdr:txBody>
    </xdr:sp>
    <xdr:clientData/>
  </xdr:twoCellAnchor>
  <xdr:twoCellAnchor>
    <xdr:from>
      <xdr:col>7</xdr:col>
      <xdr:colOff>66675</xdr:colOff>
      <xdr:row>45</xdr:row>
      <xdr:rowOff>142875</xdr:rowOff>
    </xdr:from>
    <xdr:to>
      <xdr:col>7</xdr:col>
      <xdr:colOff>238125</xdr:colOff>
      <xdr:row>45</xdr:row>
      <xdr:rowOff>142875</xdr:rowOff>
    </xdr:to>
    <xdr:sp macro="" textlink="">
      <xdr:nvSpPr>
        <xdr:cNvPr id="279410" name="Line 64">
          <a:extLst>
            <a:ext uri="{FF2B5EF4-FFF2-40B4-BE49-F238E27FC236}">
              <a16:creationId xmlns:a16="http://schemas.microsoft.com/office/drawing/2014/main" id="{00000000-0008-0000-0300-000072430400}"/>
            </a:ext>
          </a:extLst>
        </xdr:cNvPr>
        <xdr:cNvSpPr>
          <a:spLocks noChangeShapeType="1"/>
        </xdr:cNvSpPr>
      </xdr:nvSpPr>
      <xdr:spPr bwMode="auto">
        <a:xfrm>
          <a:off x="4867275" y="7858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152400</xdr:rowOff>
    </xdr:from>
    <xdr:to>
      <xdr:col>8</xdr:col>
      <xdr:colOff>314325</xdr:colOff>
      <xdr:row>36</xdr:row>
      <xdr:rowOff>19050</xdr:rowOff>
    </xdr:to>
    <xdr:sp macro="" textlink="">
      <xdr:nvSpPr>
        <xdr:cNvPr id="10305" name="財政力最大値テキスト">
          <a:extLst>
            <a:ext uri="{FF2B5EF4-FFF2-40B4-BE49-F238E27FC236}">
              <a16:creationId xmlns:a16="http://schemas.microsoft.com/office/drawing/2014/main" id="{00000000-0008-0000-0300-000041280000}"/>
            </a:ext>
          </a:extLst>
        </xdr:cNvPr>
        <xdr:cNvSpPr txBox="1">
          <a:spLocks noChangeArrowheads="1"/>
        </xdr:cNvSpPr>
      </xdr:nvSpPr>
      <xdr:spPr bwMode="auto">
        <a:xfrm>
          <a:off x="50387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1.48</a:t>
          </a:r>
        </a:p>
      </xdr:txBody>
    </xdr:sp>
    <xdr:clientData/>
  </xdr:twoCellAnchor>
  <xdr:twoCellAnchor>
    <xdr:from>
      <xdr:col>7</xdr:col>
      <xdr:colOff>66675</xdr:colOff>
      <xdr:row>36</xdr:row>
      <xdr:rowOff>38100</xdr:rowOff>
    </xdr:from>
    <xdr:to>
      <xdr:col>7</xdr:col>
      <xdr:colOff>238125</xdr:colOff>
      <xdr:row>36</xdr:row>
      <xdr:rowOff>38100</xdr:rowOff>
    </xdr:to>
    <xdr:sp macro="" textlink="">
      <xdr:nvSpPr>
        <xdr:cNvPr id="279412" name="Line 66">
          <a:extLst>
            <a:ext uri="{FF2B5EF4-FFF2-40B4-BE49-F238E27FC236}">
              <a16:creationId xmlns:a16="http://schemas.microsoft.com/office/drawing/2014/main" id="{00000000-0008-0000-0300-000074430400}"/>
            </a:ext>
          </a:extLst>
        </xdr:cNvPr>
        <xdr:cNvSpPr>
          <a:spLocks noChangeShapeType="1"/>
        </xdr:cNvSpPr>
      </xdr:nvSpPr>
      <xdr:spPr bwMode="auto">
        <a:xfrm>
          <a:off x="4867275" y="6210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7</xdr:col>
      <xdr:colOff>152400</xdr:colOff>
      <xdr:row>43</xdr:row>
      <xdr:rowOff>66675</xdr:rowOff>
    </xdr:to>
    <xdr:sp macro="" textlink="">
      <xdr:nvSpPr>
        <xdr:cNvPr id="279413" name="Line 67">
          <a:extLst>
            <a:ext uri="{FF2B5EF4-FFF2-40B4-BE49-F238E27FC236}">
              <a16:creationId xmlns:a16="http://schemas.microsoft.com/office/drawing/2014/main" id="{00000000-0008-0000-0300-000075430400}"/>
            </a:ext>
          </a:extLst>
        </xdr:cNvPr>
        <xdr:cNvSpPr>
          <a:spLocks noChangeShapeType="1"/>
        </xdr:cNvSpPr>
      </xdr:nvSpPr>
      <xdr:spPr bwMode="auto">
        <a:xfrm>
          <a:off x="4114800" y="7439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8" name="財政力平均値テキスト">
          <a:extLst>
            <a:ext uri="{FF2B5EF4-FFF2-40B4-BE49-F238E27FC236}">
              <a16:creationId xmlns:a16="http://schemas.microsoft.com/office/drawing/2014/main" id="{00000000-0008-0000-0300-000044280000}"/>
            </a:ext>
          </a:extLst>
        </xdr:cNvPr>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0.63</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279415" name="AutoShape 69">
          <a:extLst>
            <a:ext uri="{FF2B5EF4-FFF2-40B4-BE49-F238E27FC236}">
              <a16:creationId xmlns:a16="http://schemas.microsoft.com/office/drawing/2014/main" id="{00000000-0008-0000-0300-000077430400}"/>
            </a:ext>
          </a:extLst>
        </xdr:cNvPr>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38100</xdr:rowOff>
    </xdr:from>
    <xdr:to>
      <xdr:col>6</xdr:col>
      <xdr:colOff>0</xdr:colOff>
      <xdr:row>43</xdr:row>
      <xdr:rowOff>66675</xdr:rowOff>
    </xdr:to>
    <xdr:sp macro="" textlink="">
      <xdr:nvSpPr>
        <xdr:cNvPr id="279416" name="Line 70">
          <a:extLst>
            <a:ext uri="{FF2B5EF4-FFF2-40B4-BE49-F238E27FC236}">
              <a16:creationId xmlns:a16="http://schemas.microsoft.com/office/drawing/2014/main" id="{00000000-0008-0000-0300-000078430400}"/>
            </a:ext>
          </a:extLst>
        </xdr:cNvPr>
        <xdr:cNvSpPr>
          <a:spLocks noChangeShapeType="1"/>
        </xdr:cNvSpPr>
      </xdr:nvSpPr>
      <xdr:spPr bwMode="auto">
        <a:xfrm>
          <a:off x="3228975" y="74104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66675</xdr:rowOff>
    </xdr:from>
    <xdr:to>
      <xdr:col>6</xdr:col>
      <xdr:colOff>47625</xdr:colOff>
      <xdr:row>43</xdr:row>
      <xdr:rowOff>0</xdr:rowOff>
    </xdr:to>
    <xdr:sp macro="" textlink="">
      <xdr:nvSpPr>
        <xdr:cNvPr id="279417" name="AutoShape 71">
          <a:extLst>
            <a:ext uri="{FF2B5EF4-FFF2-40B4-BE49-F238E27FC236}">
              <a16:creationId xmlns:a16="http://schemas.microsoft.com/office/drawing/2014/main" id="{00000000-0008-0000-0300-000079430400}"/>
            </a:ext>
          </a:extLst>
        </xdr:cNvPr>
        <xdr:cNvSpPr>
          <a:spLocks noChangeArrowheads="1"/>
        </xdr:cNvSpPr>
      </xdr:nvSpPr>
      <xdr:spPr bwMode="auto">
        <a:xfrm>
          <a:off x="4067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38100</xdr:rowOff>
    </xdr:from>
    <xdr:to>
      <xdr:col>6</xdr:col>
      <xdr:colOff>352425</xdr:colOff>
      <xdr:row>42</xdr:row>
      <xdr:rowOff>76200</xdr:rowOff>
    </xdr:to>
    <xdr:sp macro="" textlink="">
      <xdr:nvSpPr>
        <xdr:cNvPr id="10312" name="Text Box 72">
          <a:extLst>
            <a:ext uri="{FF2B5EF4-FFF2-40B4-BE49-F238E27FC236}">
              <a16:creationId xmlns:a16="http://schemas.microsoft.com/office/drawing/2014/main" id="{00000000-0008-0000-0300-000048280000}"/>
            </a:ext>
          </a:extLst>
        </xdr:cNvPr>
        <xdr:cNvSpPr txBox="1">
          <a:spLocks noChangeArrowheads="1"/>
        </xdr:cNvSpPr>
      </xdr:nvSpPr>
      <xdr:spPr bwMode="auto">
        <a:xfrm>
          <a:off x="3733800" y="706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19050</xdr:rowOff>
    </xdr:from>
    <xdr:to>
      <xdr:col>4</xdr:col>
      <xdr:colOff>485775</xdr:colOff>
      <xdr:row>43</xdr:row>
      <xdr:rowOff>38100</xdr:rowOff>
    </xdr:to>
    <xdr:sp macro="" textlink="">
      <xdr:nvSpPr>
        <xdr:cNvPr id="279419" name="Line 73">
          <a:extLst>
            <a:ext uri="{FF2B5EF4-FFF2-40B4-BE49-F238E27FC236}">
              <a16:creationId xmlns:a16="http://schemas.microsoft.com/office/drawing/2014/main" id="{00000000-0008-0000-0300-00007B430400}"/>
            </a:ext>
          </a:extLst>
        </xdr:cNvPr>
        <xdr:cNvSpPr>
          <a:spLocks noChangeShapeType="1"/>
        </xdr:cNvSpPr>
      </xdr:nvSpPr>
      <xdr:spPr bwMode="auto">
        <a:xfrm>
          <a:off x="2333625" y="7391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38100</xdr:rowOff>
    </xdr:from>
    <xdr:to>
      <xdr:col>4</xdr:col>
      <xdr:colOff>533400</xdr:colOff>
      <xdr:row>42</xdr:row>
      <xdr:rowOff>142875</xdr:rowOff>
    </xdr:to>
    <xdr:sp macro="" textlink="">
      <xdr:nvSpPr>
        <xdr:cNvPr id="279420" name="AutoShape 74">
          <a:extLst>
            <a:ext uri="{FF2B5EF4-FFF2-40B4-BE49-F238E27FC236}">
              <a16:creationId xmlns:a16="http://schemas.microsoft.com/office/drawing/2014/main" id="{00000000-0008-0000-0300-00007C430400}"/>
            </a:ext>
          </a:extLst>
        </xdr:cNvPr>
        <xdr:cNvSpPr>
          <a:spLocks noChangeArrowheads="1"/>
        </xdr:cNvSpPr>
      </xdr:nvSpPr>
      <xdr:spPr bwMode="auto">
        <a:xfrm>
          <a:off x="3171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xdr:rowOff>
    </xdr:from>
    <xdr:to>
      <xdr:col>5</xdr:col>
      <xdr:colOff>180975</xdr:colOff>
      <xdr:row>42</xdr:row>
      <xdr:rowOff>47625</xdr:rowOff>
    </xdr:to>
    <xdr:sp macro="" textlink="">
      <xdr:nvSpPr>
        <xdr:cNvPr id="10315" name="Text Box 75">
          <a:extLst>
            <a:ext uri="{FF2B5EF4-FFF2-40B4-BE49-F238E27FC236}">
              <a16:creationId xmlns:a16="http://schemas.microsoft.com/office/drawing/2014/main" id="{00000000-0008-0000-0300-00004B280000}"/>
            </a:ext>
          </a:extLst>
        </xdr:cNvPr>
        <xdr:cNvSpPr txBox="1">
          <a:spLocks noChangeArrowheads="1"/>
        </xdr:cNvSpPr>
      </xdr:nvSpPr>
      <xdr:spPr bwMode="auto">
        <a:xfrm>
          <a:off x="2847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0.67</a:t>
          </a:r>
        </a:p>
      </xdr:txBody>
    </xdr:sp>
    <xdr:clientData/>
  </xdr:twoCellAnchor>
  <xdr:twoCellAnchor>
    <xdr:from>
      <xdr:col>2</xdr:col>
      <xdr:colOff>76200</xdr:colOff>
      <xdr:row>43</xdr:row>
      <xdr:rowOff>19050</xdr:rowOff>
    </xdr:from>
    <xdr:to>
      <xdr:col>3</xdr:col>
      <xdr:colOff>276225</xdr:colOff>
      <xdr:row>43</xdr:row>
      <xdr:rowOff>19050</xdr:rowOff>
    </xdr:to>
    <xdr:sp macro="" textlink="">
      <xdr:nvSpPr>
        <xdr:cNvPr id="279422" name="Line 76">
          <a:extLst>
            <a:ext uri="{FF2B5EF4-FFF2-40B4-BE49-F238E27FC236}">
              <a16:creationId xmlns:a16="http://schemas.microsoft.com/office/drawing/2014/main" id="{00000000-0008-0000-0300-00007E430400}"/>
            </a:ext>
          </a:extLst>
        </xdr:cNvPr>
        <xdr:cNvSpPr>
          <a:spLocks noChangeShapeType="1"/>
        </xdr:cNvSpPr>
      </xdr:nvSpPr>
      <xdr:spPr bwMode="auto">
        <a:xfrm>
          <a:off x="1447800" y="7391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279423" name="AutoShape 77">
          <a:extLst>
            <a:ext uri="{FF2B5EF4-FFF2-40B4-BE49-F238E27FC236}">
              <a16:creationId xmlns:a16="http://schemas.microsoft.com/office/drawing/2014/main" id="{00000000-0008-0000-0300-00007F430400}"/>
            </a:ext>
          </a:extLst>
        </xdr:cNvPr>
        <xdr:cNvSpPr>
          <a:spLocks noChangeArrowheads="1"/>
        </xdr:cNvSpPr>
      </xdr:nvSpPr>
      <xdr:spPr bwMode="auto">
        <a:xfrm>
          <a:off x="2286000"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18" name="Text Box 78">
          <a:extLst>
            <a:ext uri="{FF2B5EF4-FFF2-40B4-BE49-F238E27FC236}">
              <a16:creationId xmlns:a16="http://schemas.microsoft.com/office/drawing/2014/main" id="{00000000-0008-0000-0300-00004E280000}"/>
            </a:ext>
          </a:extLst>
        </xdr:cNvPr>
        <xdr:cNvSpPr txBox="1">
          <a:spLocks noChangeArrowheads="1"/>
        </xdr:cNvSpPr>
      </xdr:nvSpPr>
      <xdr:spPr bwMode="auto">
        <a:xfrm>
          <a:off x="19526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0.71</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279425" name="AutoShape 79">
          <a:extLst>
            <a:ext uri="{FF2B5EF4-FFF2-40B4-BE49-F238E27FC236}">
              <a16:creationId xmlns:a16="http://schemas.microsoft.com/office/drawing/2014/main" id="{00000000-0008-0000-0300-000081430400}"/>
            </a:ext>
          </a:extLst>
        </xdr:cNvPr>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a:extLst>
            <a:ext uri="{FF2B5EF4-FFF2-40B4-BE49-F238E27FC236}">
              <a16:creationId xmlns:a16="http://schemas.microsoft.com/office/drawing/2014/main" id="{00000000-0008-0000-0300-000050280000}"/>
            </a:ext>
          </a:extLst>
        </xdr:cNvPr>
        <xdr:cNvSpPr txBox="1">
          <a:spLocks noChangeArrowheads="1"/>
        </xdr:cNvSpPr>
      </xdr:nvSpPr>
      <xdr:spPr bwMode="auto">
        <a:xfrm>
          <a:off x="1066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a:extLst>
            <a:ext uri="{FF2B5EF4-FFF2-40B4-BE49-F238E27FC236}">
              <a16:creationId xmlns:a16="http://schemas.microsoft.com/office/drawing/2014/main" id="{00000000-0008-0000-0300-000051280000}"/>
            </a:ext>
          </a:extLst>
        </xdr:cNvPr>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a:extLst>
            <a:ext uri="{FF2B5EF4-FFF2-40B4-BE49-F238E27FC236}">
              <a16:creationId xmlns:a16="http://schemas.microsoft.com/office/drawing/2014/main" id="{00000000-0008-0000-0300-000052280000}"/>
            </a:ext>
          </a:extLst>
        </xdr:cNvPr>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a:extLst>
            <a:ext uri="{FF2B5EF4-FFF2-40B4-BE49-F238E27FC236}">
              <a16:creationId xmlns:a16="http://schemas.microsoft.com/office/drawing/2014/main" id="{00000000-0008-0000-0300-000053280000}"/>
            </a:ext>
          </a:extLst>
        </xdr:cNvPr>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a:extLst>
            <a:ext uri="{FF2B5EF4-FFF2-40B4-BE49-F238E27FC236}">
              <a16:creationId xmlns:a16="http://schemas.microsoft.com/office/drawing/2014/main" id="{00000000-0008-0000-0300-000054280000}"/>
            </a:ext>
          </a:extLst>
        </xdr:cNvPr>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a:extLst>
            <a:ext uri="{FF2B5EF4-FFF2-40B4-BE49-F238E27FC236}">
              <a16:creationId xmlns:a16="http://schemas.microsoft.com/office/drawing/2014/main" id="{00000000-0008-0000-0300-000055280000}"/>
            </a:ext>
          </a:extLst>
        </xdr:cNvPr>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19050</xdr:rowOff>
    </xdr:from>
    <xdr:to>
      <xdr:col>7</xdr:col>
      <xdr:colOff>200025</xdr:colOff>
      <xdr:row>43</xdr:row>
      <xdr:rowOff>123825</xdr:rowOff>
    </xdr:to>
    <xdr:sp macro="" textlink="">
      <xdr:nvSpPr>
        <xdr:cNvPr id="279432" name="Oval 86">
          <a:extLst>
            <a:ext uri="{FF2B5EF4-FFF2-40B4-BE49-F238E27FC236}">
              <a16:creationId xmlns:a16="http://schemas.microsoft.com/office/drawing/2014/main" id="{00000000-0008-0000-0300-000088430400}"/>
            </a:ext>
          </a:extLst>
        </xdr:cNvPr>
        <xdr:cNvSpPr>
          <a:spLocks noChangeArrowheads="1"/>
        </xdr:cNvSpPr>
      </xdr:nvSpPr>
      <xdr:spPr bwMode="auto">
        <a:xfrm>
          <a:off x="49053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19050</xdr:rowOff>
    </xdr:from>
    <xdr:to>
      <xdr:col>8</xdr:col>
      <xdr:colOff>314325</xdr:colOff>
      <xdr:row>44</xdr:row>
      <xdr:rowOff>57150</xdr:rowOff>
    </xdr:to>
    <xdr:sp macro="" textlink="">
      <xdr:nvSpPr>
        <xdr:cNvPr id="10327" name="財政力該当値テキスト">
          <a:extLst>
            <a:ext uri="{FF2B5EF4-FFF2-40B4-BE49-F238E27FC236}">
              <a16:creationId xmlns:a16="http://schemas.microsoft.com/office/drawing/2014/main" id="{00000000-0008-0000-0300-000057280000}"/>
            </a:ext>
          </a:extLst>
        </xdr:cNvPr>
        <xdr:cNvSpPr txBox="1">
          <a:spLocks noChangeArrowheads="1"/>
        </xdr:cNvSpPr>
      </xdr:nvSpPr>
      <xdr:spPr bwMode="auto">
        <a:xfrm>
          <a:off x="50387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279434" name="Oval 88">
          <a:extLst>
            <a:ext uri="{FF2B5EF4-FFF2-40B4-BE49-F238E27FC236}">
              <a16:creationId xmlns:a16="http://schemas.microsoft.com/office/drawing/2014/main" id="{00000000-0008-0000-0300-00008A430400}"/>
            </a:ext>
          </a:extLst>
        </xdr:cNvPr>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133350</xdr:rowOff>
    </xdr:from>
    <xdr:to>
      <xdr:col>6</xdr:col>
      <xdr:colOff>352425</xdr:colOff>
      <xdr:row>45</xdr:row>
      <xdr:rowOff>0</xdr:rowOff>
    </xdr:to>
    <xdr:sp macro="" textlink="">
      <xdr:nvSpPr>
        <xdr:cNvPr id="10329" name="Text Box 89">
          <a:extLst>
            <a:ext uri="{FF2B5EF4-FFF2-40B4-BE49-F238E27FC236}">
              <a16:creationId xmlns:a16="http://schemas.microsoft.com/office/drawing/2014/main" id="{00000000-0008-0000-0300-000059280000}"/>
            </a:ext>
          </a:extLst>
        </xdr:cNvPr>
        <xdr:cNvSpPr txBox="1">
          <a:spLocks noChangeArrowheads="1"/>
        </xdr:cNvSpPr>
      </xdr:nvSpPr>
      <xdr:spPr bwMode="auto">
        <a:xfrm>
          <a:off x="3733800" y="7505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0.56</a:t>
          </a:r>
        </a:p>
      </xdr:txBody>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279436" name="Oval 90">
          <a:extLst>
            <a:ext uri="{FF2B5EF4-FFF2-40B4-BE49-F238E27FC236}">
              <a16:creationId xmlns:a16="http://schemas.microsoft.com/office/drawing/2014/main" id="{00000000-0008-0000-0300-00008C430400}"/>
            </a:ext>
          </a:extLst>
        </xdr:cNvPr>
        <xdr:cNvSpPr>
          <a:spLocks noChangeArrowheads="1"/>
        </xdr:cNvSpPr>
      </xdr:nvSpPr>
      <xdr:spPr bwMode="auto">
        <a:xfrm>
          <a:off x="3171825" y="736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31" name="Text Box 91">
          <a:extLst>
            <a:ext uri="{FF2B5EF4-FFF2-40B4-BE49-F238E27FC236}">
              <a16:creationId xmlns:a16="http://schemas.microsoft.com/office/drawing/2014/main" id="{00000000-0008-0000-0300-00005B280000}"/>
            </a:ext>
          </a:extLst>
        </xdr:cNvPr>
        <xdr:cNvSpPr txBox="1">
          <a:spLocks noChangeArrowheads="1"/>
        </xdr:cNvSpPr>
      </xdr:nvSpPr>
      <xdr:spPr bwMode="auto">
        <a:xfrm>
          <a:off x="28479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0.58</a:t>
          </a:r>
        </a:p>
      </xdr:txBody>
    </xdr:sp>
    <xdr:clientData/>
  </xdr:twoCellAnchor>
  <xdr:twoCellAnchor>
    <xdr:from>
      <xdr:col>3</xdr:col>
      <xdr:colOff>228600</xdr:colOff>
      <xdr:row>42</xdr:row>
      <xdr:rowOff>133350</xdr:rowOff>
    </xdr:from>
    <xdr:to>
      <xdr:col>3</xdr:col>
      <xdr:colOff>333375</xdr:colOff>
      <xdr:row>43</xdr:row>
      <xdr:rowOff>66675</xdr:rowOff>
    </xdr:to>
    <xdr:sp macro="" textlink="">
      <xdr:nvSpPr>
        <xdr:cNvPr id="279438" name="Oval 92">
          <a:extLst>
            <a:ext uri="{FF2B5EF4-FFF2-40B4-BE49-F238E27FC236}">
              <a16:creationId xmlns:a16="http://schemas.microsoft.com/office/drawing/2014/main" id="{00000000-0008-0000-0300-00008E430400}"/>
            </a:ext>
          </a:extLst>
        </xdr:cNvPr>
        <xdr:cNvSpPr>
          <a:spLocks noChangeArrowheads="1"/>
        </xdr:cNvSpPr>
      </xdr:nvSpPr>
      <xdr:spPr bwMode="auto">
        <a:xfrm>
          <a:off x="2286000" y="733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76200</xdr:rowOff>
    </xdr:from>
    <xdr:to>
      <xdr:col>3</xdr:col>
      <xdr:colOff>657225</xdr:colOff>
      <xdr:row>44</xdr:row>
      <xdr:rowOff>114300</xdr:rowOff>
    </xdr:to>
    <xdr:sp macro="" textlink="">
      <xdr:nvSpPr>
        <xdr:cNvPr id="10333" name="Text Box 93">
          <a:extLst>
            <a:ext uri="{FF2B5EF4-FFF2-40B4-BE49-F238E27FC236}">
              <a16:creationId xmlns:a16="http://schemas.microsoft.com/office/drawing/2014/main" id="{00000000-0008-0000-0300-00005D280000}"/>
            </a:ext>
          </a:extLst>
        </xdr:cNvPr>
        <xdr:cNvSpPr txBox="1">
          <a:spLocks noChangeArrowheads="1"/>
        </xdr:cNvSpPr>
      </xdr:nvSpPr>
      <xdr:spPr bwMode="auto">
        <a:xfrm>
          <a:off x="1952625"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2</xdr:col>
      <xdr:colOff>28575</xdr:colOff>
      <xdr:row>42</xdr:row>
      <xdr:rowOff>133350</xdr:rowOff>
    </xdr:from>
    <xdr:to>
      <xdr:col>2</xdr:col>
      <xdr:colOff>123825</xdr:colOff>
      <xdr:row>43</xdr:row>
      <xdr:rowOff>66675</xdr:rowOff>
    </xdr:to>
    <xdr:sp macro="" textlink="">
      <xdr:nvSpPr>
        <xdr:cNvPr id="279440" name="Oval 94">
          <a:extLst>
            <a:ext uri="{FF2B5EF4-FFF2-40B4-BE49-F238E27FC236}">
              <a16:creationId xmlns:a16="http://schemas.microsoft.com/office/drawing/2014/main" id="{00000000-0008-0000-0300-000090430400}"/>
            </a:ext>
          </a:extLst>
        </xdr:cNvPr>
        <xdr:cNvSpPr>
          <a:spLocks noChangeArrowheads="1"/>
        </xdr:cNvSpPr>
      </xdr:nvSpPr>
      <xdr:spPr bwMode="auto">
        <a:xfrm>
          <a:off x="1400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76200</xdr:rowOff>
    </xdr:from>
    <xdr:to>
      <xdr:col>2</xdr:col>
      <xdr:colOff>457200</xdr:colOff>
      <xdr:row>44</xdr:row>
      <xdr:rowOff>114300</xdr:rowOff>
    </xdr:to>
    <xdr:sp macro="" textlink="">
      <xdr:nvSpPr>
        <xdr:cNvPr id="10335" name="Text Box 95">
          <a:extLst>
            <a:ext uri="{FF2B5EF4-FFF2-40B4-BE49-F238E27FC236}">
              <a16:creationId xmlns:a16="http://schemas.microsoft.com/office/drawing/2014/main" id="{00000000-0008-0000-0300-00005F280000}"/>
            </a:ext>
          </a:extLst>
        </xdr:cNvPr>
        <xdr:cNvSpPr txBox="1">
          <a:spLocks noChangeArrowheads="1"/>
        </xdr:cNvSpPr>
      </xdr:nvSpPr>
      <xdr:spPr bwMode="auto">
        <a:xfrm>
          <a:off x="1066800" y="744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0.60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a:extLst>
            <a:ext uri="{FF2B5EF4-FFF2-40B4-BE49-F238E27FC236}">
              <a16:creationId xmlns:a16="http://schemas.microsoft.com/office/drawing/2014/main" id="{00000000-0008-0000-0300-000060280000}"/>
            </a:ext>
          </a:extLst>
        </xdr:cNvPr>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a:extLst>
            <a:ext uri="{FF2B5EF4-FFF2-40B4-BE49-F238E27FC236}">
              <a16:creationId xmlns:a16="http://schemas.microsoft.com/office/drawing/2014/main" id="{00000000-0008-0000-0300-000061280000}"/>
            </a:ext>
          </a:extLst>
        </xdr:cNvPr>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a:extLst>
            <a:ext uri="{FF2B5EF4-FFF2-40B4-BE49-F238E27FC236}">
              <a16:creationId xmlns:a16="http://schemas.microsoft.com/office/drawing/2014/main" id="{00000000-0008-0000-0300-000062280000}"/>
            </a:ext>
          </a:extLst>
        </xdr:cNvPr>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[90.1%]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a:extLst>
            <a:ext uri="{FF2B5EF4-FFF2-40B4-BE49-F238E27FC236}">
              <a16:creationId xmlns:a16="http://schemas.microsoft.com/office/drawing/2014/main" id="{00000000-0008-0000-0300-000063280000}"/>
            </a:ext>
          </a:extLst>
        </xdr:cNvPr>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a:extLst>
            <a:ext uri="{FF2B5EF4-FFF2-40B4-BE49-F238E27FC236}">
              <a16:creationId xmlns:a16="http://schemas.microsoft.com/office/drawing/2014/main" id="{00000000-0008-0000-0300-000064280000}"/>
            </a:ext>
          </a:extLst>
        </xdr:cNvPr>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98/138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a:extLst>
            <a:ext uri="{FF2B5EF4-FFF2-40B4-BE49-F238E27FC236}">
              <a16:creationId xmlns:a16="http://schemas.microsoft.com/office/drawing/2014/main" id="{00000000-0008-0000-0300-000065280000}"/>
            </a:ext>
          </a:extLst>
        </xdr:cNvPr>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a:extLst>
            <a:ext uri="{FF2B5EF4-FFF2-40B4-BE49-F238E27FC236}">
              <a16:creationId xmlns:a16="http://schemas.microsoft.com/office/drawing/2014/main" id="{00000000-0008-0000-0300-000066280000}"/>
            </a:ext>
          </a:extLst>
        </xdr:cNvPr>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a:extLst>
            <a:ext uri="{FF2B5EF4-FFF2-40B4-BE49-F238E27FC236}">
              <a16:creationId xmlns:a16="http://schemas.microsoft.com/office/drawing/2014/main" id="{00000000-0008-0000-0300-000067280000}"/>
            </a:ext>
          </a:extLst>
        </xdr:cNvPr>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a:extLst>
            <a:ext uri="{FF2B5EF4-FFF2-40B4-BE49-F238E27FC236}">
              <a16:creationId xmlns:a16="http://schemas.microsoft.com/office/drawing/2014/main" id="{00000000-0008-0000-0300-000068280000}"/>
            </a:ext>
          </a:extLst>
        </xdr:cNvPr>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93.0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9451" name="Rectangle 105">
          <a:extLst>
            <a:ext uri="{FF2B5EF4-FFF2-40B4-BE49-F238E27FC236}">
              <a16:creationId xmlns:a16="http://schemas.microsoft.com/office/drawing/2014/main" id="{00000000-0008-0000-0300-00009B430400}"/>
            </a:ext>
          </a:extLst>
        </xdr:cNvPr>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79452" name="Rectangle 106">
          <a:extLst>
            <a:ext uri="{FF2B5EF4-FFF2-40B4-BE49-F238E27FC236}">
              <a16:creationId xmlns:a16="http://schemas.microsoft.com/office/drawing/2014/main" id="{00000000-0008-0000-0300-00009C430400}"/>
            </a:ext>
          </a:extLst>
        </xdr:cNvPr>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a:extLst>
            <a:ext uri="{FF2B5EF4-FFF2-40B4-BE49-F238E27FC236}">
              <a16:creationId xmlns:a16="http://schemas.microsoft.com/office/drawing/2014/main" id="{00000000-0008-0000-0300-00006B280000}"/>
            </a:ext>
          </a:extLst>
        </xdr:cNvPr>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a:extLst>
            <a:ext uri="{FF2B5EF4-FFF2-40B4-BE49-F238E27FC236}">
              <a16:creationId xmlns:a16="http://schemas.microsoft.com/office/drawing/2014/main" id="{00000000-0008-0000-0300-00006C280000}"/>
            </a:ext>
          </a:extLst>
        </xdr:cNvPr>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ポイント低下しており、普通交付税</a:t>
          </a:r>
          <a:r>
            <a:rPr lang="en-US" altLang="ja-JP" sz="1300" b="0" i="0" u="none" strike="noStrike" baseline="0">
              <a:solidFill>
                <a:srgbClr val="000000"/>
              </a:solidFill>
              <a:latin typeface="ＭＳ Ｐゴシック"/>
              <a:ea typeface="ＭＳ Ｐゴシック"/>
            </a:rPr>
            <a:t>521</a:t>
          </a:r>
          <a:r>
            <a:rPr lang="ja-JP" altLang="en-US" sz="1300" b="0" i="0" u="none" strike="noStrike" baseline="0">
              <a:solidFill>
                <a:srgbClr val="000000"/>
              </a:solidFill>
              <a:latin typeface="ＭＳ Ｐゴシック"/>
              <a:ea typeface="ＭＳ Ｐゴシック"/>
            </a:rPr>
            <a:t>百万円減など歳入経費一般財源が減少し、人件費、物件費及び扶助費など義務的経費の支出が増加したことが要因している。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今後、財政構造が硬直化が強まらないよう、歳入確保の向上とともに、重点的な事業峻別により効果的な財政運営に努める。</a:t>
          </a:r>
        </a:p>
      </xdr:txBody>
    </xdr:sp>
    <xdr:clientData/>
  </xdr:twoCellAnchor>
  <xdr:oneCellAnchor>
    <xdr:from>
      <xdr:col>1</xdr:col>
      <xdr:colOff>76200</xdr:colOff>
      <xdr:row>55</xdr:row>
      <xdr:rowOff>9525</xdr:rowOff>
    </xdr:from>
    <xdr:ext cx="133350" cy="152400"/>
    <xdr:sp macro="" textlink="">
      <xdr:nvSpPr>
        <xdr:cNvPr id="10349" name="Text Box 109">
          <a:extLst>
            <a:ext uri="{FF2B5EF4-FFF2-40B4-BE49-F238E27FC236}">
              <a16:creationId xmlns:a16="http://schemas.microsoft.com/office/drawing/2014/main" id="{00000000-0008-0000-0300-00006D280000}"/>
            </a:ext>
          </a:extLst>
        </xdr:cNvPr>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79456" name="Line 110">
          <a:extLst>
            <a:ext uri="{FF2B5EF4-FFF2-40B4-BE49-F238E27FC236}">
              <a16:creationId xmlns:a16="http://schemas.microsoft.com/office/drawing/2014/main" id="{00000000-0008-0000-0300-0000A0430400}"/>
            </a:ext>
          </a:extLst>
        </xdr:cNvPr>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a:extLst>
            <a:ext uri="{FF2B5EF4-FFF2-40B4-BE49-F238E27FC236}">
              <a16:creationId xmlns:a16="http://schemas.microsoft.com/office/drawing/2014/main" id="{00000000-0008-0000-0300-00006F280000}"/>
            </a:ext>
          </a:extLst>
        </xdr:cNvPr>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79458" name="Line 112">
          <a:extLst>
            <a:ext uri="{FF2B5EF4-FFF2-40B4-BE49-F238E27FC236}">
              <a16:creationId xmlns:a16="http://schemas.microsoft.com/office/drawing/2014/main" id="{00000000-0008-0000-0300-0000A2430400}"/>
            </a:ext>
          </a:extLst>
        </xdr:cNvPr>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a:extLst>
            <a:ext uri="{FF2B5EF4-FFF2-40B4-BE49-F238E27FC236}">
              <a16:creationId xmlns:a16="http://schemas.microsoft.com/office/drawing/2014/main" id="{00000000-0008-0000-0300-000071280000}"/>
            </a:ext>
          </a:extLst>
        </xdr:cNvPr>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79460" name="Line 114">
          <a:extLst>
            <a:ext uri="{FF2B5EF4-FFF2-40B4-BE49-F238E27FC236}">
              <a16:creationId xmlns:a16="http://schemas.microsoft.com/office/drawing/2014/main" id="{00000000-0008-0000-0300-0000A4430400}"/>
            </a:ext>
          </a:extLst>
        </xdr:cNvPr>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a:extLst>
            <a:ext uri="{FF2B5EF4-FFF2-40B4-BE49-F238E27FC236}">
              <a16:creationId xmlns:a16="http://schemas.microsoft.com/office/drawing/2014/main" id="{00000000-0008-0000-0300-000073280000}"/>
            </a:ext>
          </a:extLst>
        </xdr:cNvPr>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79462" name="Line 116">
          <a:extLst>
            <a:ext uri="{FF2B5EF4-FFF2-40B4-BE49-F238E27FC236}">
              <a16:creationId xmlns:a16="http://schemas.microsoft.com/office/drawing/2014/main" id="{00000000-0008-0000-0300-0000A6430400}"/>
            </a:ext>
          </a:extLst>
        </xdr:cNvPr>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a:extLst>
            <a:ext uri="{FF2B5EF4-FFF2-40B4-BE49-F238E27FC236}">
              <a16:creationId xmlns:a16="http://schemas.microsoft.com/office/drawing/2014/main" id="{00000000-0008-0000-0300-000075280000}"/>
            </a:ext>
          </a:extLst>
        </xdr:cNvPr>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79464" name="Line 118">
          <a:extLst>
            <a:ext uri="{FF2B5EF4-FFF2-40B4-BE49-F238E27FC236}">
              <a16:creationId xmlns:a16="http://schemas.microsoft.com/office/drawing/2014/main" id="{00000000-0008-0000-0300-0000A8430400}"/>
            </a:ext>
          </a:extLst>
        </xdr:cNvPr>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a:extLst>
            <a:ext uri="{FF2B5EF4-FFF2-40B4-BE49-F238E27FC236}">
              <a16:creationId xmlns:a16="http://schemas.microsoft.com/office/drawing/2014/main" id="{00000000-0008-0000-0300-000077280000}"/>
            </a:ext>
          </a:extLst>
        </xdr:cNvPr>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79466" name="Line 120">
          <a:extLst>
            <a:ext uri="{FF2B5EF4-FFF2-40B4-BE49-F238E27FC236}">
              <a16:creationId xmlns:a16="http://schemas.microsoft.com/office/drawing/2014/main" id="{00000000-0008-0000-0300-0000AA430400}"/>
            </a:ext>
          </a:extLst>
        </xdr:cNvPr>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a:extLst>
            <a:ext uri="{FF2B5EF4-FFF2-40B4-BE49-F238E27FC236}">
              <a16:creationId xmlns:a16="http://schemas.microsoft.com/office/drawing/2014/main" id="{00000000-0008-0000-0300-000079280000}"/>
            </a:ext>
          </a:extLst>
        </xdr:cNvPr>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79468" name="Line 122">
          <a:extLst>
            <a:ext uri="{FF2B5EF4-FFF2-40B4-BE49-F238E27FC236}">
              <a16:creationId xmlns:a16="http://schemas.microsoft.com/office/drawing/2014/main" id="{00000000-0008-0000-0300-0000AC430400}"/>
            </a:ext>
          </a:extLst>
        </xdr:cNvPr>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a:extLst>
            <a:ext uri="{FF2B5EF4-FFF2-40B4-BE49-F238E27FC236}">
              <a16:creationId xmlns:a16="http://schemas.microsoft.com/office/drawing/2014/main" id="{00000000-0008-0000-0300-00007B280000}"/>
            </a:ext>
          </a:extLst>
        </xdr:cNvPr>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79470" name="財政構造の弾力性グラフ枠">
          <a:extLst>
            <a:ext uri="{FF2B5EF4-FFF2-40B4-BE49-F238E27FC236}">
              <a16:creationId xmlns:a16="http://schemas.microsoft.com/office/drawing/2014/main" id="{00000000-0008-0000-0300-0000AE430400}"/>
            </a:ext>
          </a:extLst>
        </xdr:cNvPr>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104775</xdr:rowOff>
    </xdr:from>
    <xdr:to>
      <xdr:col>7</xdr:col>
      <xdr:colOff>152400</xdr:colOff>
      <xdr:row>66</xdr:row>
      <xdr:rowOff>85725</xdr:rowOff>
    </xdr:to>
    <xdr:sp macro="" textlink="">
      <xdr:nvSpPr>
        <xdr:cNvPr id="279471" name="Line 125">
          <a:extLst>
            <a:ext uri="{FF2B5EF4-FFF2-40B4-BE49-F238E27FC236}">
              <a16:creationId xmlns:a16="http://schemas.microsoft.com/office/drawing/2014/main" id="{00000000-0008-0000-0300-0000AF430400}"/>
            </a:ext>
          </a:extLst>
        </xdr:cNvPr>
        <xdr:cNvSpPr>
          <a:spLocks noChangeShapeType="1"/>
        </xdr:cNvSpPr>
      </xdr:nvSpPr>
      <xdr:spPr bwMode="auto">
        <a:xfrm flipV="1">
          <a:off x="4953000" y="10048875"/>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85725</xdr:rowOff>
    </xdr:from>
    <xdr:to>
      <xdr:col>8</xdr:col>
      <xdr:colOff>314325</xdr:colOff>
      <xdr:row>67</xdr:row>
      <xdr:rowOff>123825</xdr:rowOff>
    </xdr:to>
    <xdr:sp macro="" textlink="">
      <xdr:nvSpPr>
        <xdr:cNvPr id="10366" name="財政構造の弾力性最小値テキスト">
          <a:extLst>
            <a:ext uri="{FF2B5EF4-FFF2-40B4-BE49-F238E27FC236}">
              <a16:creationId xmlns:a16="http://schemas.microsoft.com/office/drawing/2014/main" id="{00000000-0008-0000-0300-00007E280000}"/>
            </a:ext>
          </a:extLst>
        </xdr:cNvPr>
        <xdr:cNvSpPr txBox="1">
          <a:spLocks noChangeArrowheads="1"/>
        </xdr:cNvSpPr>
      </xdr:nvSpPr>
      <xdr:spPr bwMode="auto">
        <a:xfrm>
          <a:off x="503872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105.1</a:t>
          </a:r>
        </a:p>
      </xdr:txBody>
    </xdr:sp>
    <xdr:clientData/>
  </xdr:twoCellAnchor>
  <xdr:twoCellAnchor>
    <xdr:from>
      <xdr:col>7</xdr:col>
      <xdr:colOff>66675</xdr:colOff>
      <xdr:row>66</xdr:row>
      <xdr:rowOff>85725</xdr:rowOff>
    </xdr:from>
    <xdr:to>
      <xdr:col>7</xdr:col>
      <xdr:colOff>238125</xdr:colOff>
      <xdr:row>66</xdr:row>
      <xdr:rowOff>85725</xdr:rowOff>
    </xdr:to>
    <xdr:sp macro="" textlink="">
      <xdr:nvSpPr>
        <xdr:cNvPr id="279473" name="Line 127">
          <a:extLst>
            <a:ext uri="{FF2B5EF4-FFF2-40B4-BE49-F238E27FC236}">
              <a16:creationId xmlns:a16="http://schemas.microsoft.com/office/drawing/2014/main" id="{00000000-0008-0000-0300-0000B1430400}"/>
            </a:ext>
          </a:extLst>
        </xdr:cNvPr>
        <xdr:cNvSpPr>
          <a:spLocks noChangeShapeType="1"/>
        </xdr:cNvSpPr>
      </xdr:nvSpPr>
      <xdr:spPr bwMode="auto">
        <a:xfrm>
          <a:off x="4867275" y="1140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47625</xdr:rowOff>
    </xdr:from>
    <xdr:to>
      <xdr:col>8</xdr:col>
      <xdr:colOff>314325</xdr:colOff>
      <xdr:row>58</xdr:row>
      <xdr:rowOff>85725</xdr:rowOff>
    </xdr:to>
    <xdr:sp macro="" textlink="">
      <xdr:nvSpPr>
        <xdr:cNvPr id="10368" name="財政構造の弾力性最大値テキスト">
          <a:extLst>
            <a:ext uri="{FF2B5EF4-FFF2-40B4-BE49-F238E27FC236}">
              <a16:creationId xmlns:a16="http://schemas.microsoft.com/office/drawing/2014/main" id="{00000000-0008-0000-0300-000080280000}"/>
            </a:ext>
          </a:extLst>
        </xdr:cNvPr>
        <xdr:cNvSpPr txBox="1">
          <a:spLocks noChangeArrowheads="1"/>
        </xdr:cNvSpPr>
      </xdr:nvSpPr>
      <xdr:spPr bwMode="auto">
        <a:xfrm>
          <a:off x="503872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71.4</a:t>
          </a:r>
        </a:p>
      </xdr:txBody>
    </xdr:sp>
    <xdr:clientData/>
  </xdr:twoCellAnchor>
  <xdr:twoCellAnchor>
    <xdr:from>
      <xdr:col>7</xdr:col>
      <xdr:colOff>66675</xdr:colOff>
      <xdr:row>58</xdr:row>
      <xdr:rowOff>104775</xdr:rowOff>
    </xdr:from>
    <xdr:to>
      <xdr:col>7</xdr:col>
      <xdr:colOff>238125</xdr:colOff>
      <xdr:row>58</xdr:row>
      <xdr:rowOff>104775</xdr:rowOff>
    </xdr:to>
    <xdr:sp macro="" textlink="">
      <xdr:nvSpPr>
        <xdr:cNvPr id="279475" name="Line 129">
          <a:extLst>
            <a:ext uri="{FF2B5EF4-FFF2-40B4-BE49-F238E27FC236}">
              <a16:creationId xmlns:a16="http://schemas.microsoft.com/office/drawing/2014/main" id="{00000000-0008-0000-0300-0000B3430400}"/>
            </a:ext>
          </a:extLst>
        </xdr:cNvPr>
        <xdr:cNvSpPr>
          <a:spLocks noChangeShapeType="1"/>
        </xdr:cNvSpPr>
      </xdr:nvSpPr>
      <xdr:spPr bwMode="auto">
        <a:xfrm>
          <a:off x="4867275" y="10048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0</xdr:rowOff>
    </xdr:to>
    <xdr:sp macro="" textlink="">
      <xdr:nvSpPr>
        <xdr:cNvPr id="279476" name="Line 130">
          <a:extLst>
            <a:ext uri="{FF2B5EF4-FFF2-40B4-BE49-F238E27FC236}">
              <a16:creationId xmlns:a16="http://schemas.microsoft.com/office/drawing/2014/main" id="{00000000-0008-0000-0300-0000B4430400}"/>
            </a:ext>
          </a:extLst>
        </xdr:cNvPr>
        <xdr:cNvSpPr>
          <a:spLocks noChangeShapeType="1"/>
        </xdr:cNvSpPr>
      </xdr:nvSpPr>
      <xdr:spPr bwMode="auto">
        <a:xfrm>
          <a:off x="4114800" y="107346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71" name="財政構造の弾力性平均値テキスト">
          <a:extLst>
            <a:ext uri="{FF2B5EF4-FFF2-40B4-BE49-F238E27FC236}">
              <a16:creationId xmlns:a16="http://schemas.microsoft.com/office/drawing/2014/main" id="{00000000-0008-0000-0300-000083280000}"/>
            </a:ext>
          </a:extLst>
        </xdr:cNvPr>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87.2</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279478" name="AutoShape 132">
          <a:extLst>
            <a:ext uri="{FF2B5EF4-FFF2-40B4-BE49-F238E27FC236}">
              <a16:creationId xmlns:a16="http://schemas.microsoft.com/office/drawing/2014/main" id="{00000000-0008-0000-0300-0000B6430400}"/>
            </a:ext>
          </a:extLst>
        </xdr:cNvPr>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0</xdr:rowOff>
    </xdr:from>
    <xdr:to>
      <xdr:col>6</xdr:col>
      <xdr:colOff>0</xdr:colOff>
      <xdr:row>62</xdr:row>
      <xdr:rowOff>104775</xdr:rowOff>
    </xdr:to>
    <xdr:sp macro="" textlink="">
      <xdr:nvSpPr>
        <xdr:cNvPr id="279479" name="Line 133">
          <a:extLst>
            <a:ext uri="{FF2B5EF4-FFF2-40B4-BE49-F238E27FC236}">
              <a16:creationId xmlns:a16="http://schemas.microsoft.com/office/drawing/2014/main" id="{00000000-0008-0000-0300-0000B7430400}"/>
            </a:ext>
          </a:extLst>
        </xdr:cNvPr>
        <xdr:cNvSpPr>
          <a:spLocks noChangeShapeType="1"/>
        </xdr:cNvSpPr>
      </xdr:nvSpPr>
      <xdr:spPr bwMode="auto">
        <a:xfrm>
          <a:off x="3228975" y="106299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161925</xdr:rowOff>
    </xdr:from>
    <xdr:to>
      <xdr:col>6</xdr:col>
      <xdr:colOff>47625</xdr:colOff>
      <xdr:row>62</xdr:row>
      <xdr:rowOff>95250</xdr:rowOff>
    </xdr:to>
    <xdr:sp macro="" textlink="">
      <xdr:nvSpPr>
        <xdr:cNvPr id="279480" name="AutoShape 134">
          <a:extLst>
            <a:ext uri="{FF2B5EF4-FFF2-40B4-BE49-F238E27FC236}">
              <a16:creationId xmlns:a16="http://schemas.microsoft.com/office/drawing/2014/main" id="{00000000-0008-0000-0300-0000B8430400}"/>
            </a:ext>
          </a:extLst>
        </xdr:cNvPr>
        <xdr:cNvSpPr>
          <a:spLocks noChangeArrowheads="1"/>
        </xdr:cNvSpPr>
      </xdr:nvSpPr>
      <xdr:spPr bwMode="auto">
        <a:xfrm>
          <a:off x="4067175" y="10620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133350</xdr:rowOff>
    </xdr:from>
    <xdr:to>
      <xdr:col>6</xdr:col>
      <xdr:colOff>352425</xdr:colOff>
      <xdr:row>62</xdr:row>
      <xdr:rowOff>0</xdr:rowOff>
    </xdr:to>
    <xdr:sp macro="" textlink="">
      <xdr:nvSpPr>
        <xdr:cNvPr id="10375" name="Text Box 135">
          <a:extLst>
            <a:ext uri="{FF2B5EF4-FFF2-40B4-BE49-F238E27FC236}">
              <a16:creationId xmlns:a16="http://schemas.microsoft.com/office/drawing/2014/main" id="{00000000-0008-0000-0300-000087280000}"/>
            </a:ext>
          </a:extLst>
        </xdr:cNvPr>
        <xdr:cNvSpPr txBox="1">
          <a:spLocks noChangeArrowheads="1"/>
        </xdr:cNvSpPr>
      </xdr:nvSpPr>
      <xdr:spPr bwMode="auto">
        <a:xfrm>
          <a:off x="3733800" y="10420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86.9</a:t>
          </a:r>
        </a:p>
      </xdr:txBody>
    </xdr:sp>
    <xdr:clientData/>
  </xdr:twoCellAnchor>
  <xdr:twoCellAnchor>
    <xdr:from>
      <xdr:col>3</xdr:col>
      <xdr:colOff>276225</xdr:colOff>
      <xdr:row>62</xdr:row>
      <xdr:rowOff>0</xdr:rowOff>
    </xdr:from>
    <xdr:to>
      <xdr:col>4</xdr:col>
      <xdr:colOff>485775</xdr:colOff>
      <xdr:row>62</xdr:row>
      <xdr:rowOff>161925</xdr:rowOff>
    </xdr:to>
    <xdr:sp macro="" textlink="">
      <xdr:nvSpPr>
        <xdr:cNvPr id="279482" name="Line 136">
          <a:extLst>
            <a:ext uri="{FF2B5EF4-FFF2-40B4-BE49-F238E27FC236}">
              <a16:creationId xmlns:a16="http://schemas.microsoft.com/office/drawing/2014/main" id="{00000000-0008-0000-0300-0000BA430400}"/>
            </a:ext>
          </a:extLst>
        </xdr:cNvPr>
        <xdr:cNvSpPr>
          <a:spLocks noChangeShapeType="1"/>
        </xdr:cNvSpPr>
      </xdr:nvSpPr>
      <xdr:spPr bwMode="auto">
        <a:xfrm flipV="1">
          <a:off x="2333625" y="1062990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104775</xdr:rowOff>
    </xdr:from>
    <xdr:to>
      <xdr:col>4</xdr:col>
      <xdr:colOff>533400</xdr:colOff>
      <xdr:row>62</xdr:row>
      <xdr:rowOff>38100</xdr:rowOff>
    </xdr:to>
    <xdr:sp macro="" textlink="">
      <xdr:nvSpPr>
        <xdr:cNvPr id="279483" name="AutoShape 137">
          <a:extLst>
            <a:ext uri="{FF2B5EF4-FFF2-40B4-BE49-F238E27FC236}">
              <a16:creationId xmlns:a16="http://schemas.microsoft.com/office/drawing/2014/main" id="{00000000-0008-0000-0300-0000BB430400}"/>
            </a:ext>
          </a:extLst>
        </xdr:cNvPr>
        <xdr:cNvSpPr>
          <a:spLocks noChangeArrowheads="1"/>
        </xdr:cNvSpPr>
      </xdr:nvSpPr>
      <xdr:spPr bwMode="auto">
        <a:xfrm>
          <a:off x="3171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76200</xdr:rowOff>
    </xdr:from>
    <xdr:to>
      <xdr:col>5</xdr:col>
      <xdr:colOff>180975</xdr:colOff>
      <xdr:row>61</xdr:row>
      <xdr:rowOff>114300</xdr:rowOff>
    </xdr:to>
    <xdr:sp macro="" textlink="">
      <xdr:nvSpPr>
        <xdr:cNvPr id="10378" name="Text Box 138">
          <a:extLst>
            <a:ext uri="{FF2B5EF4-FFF2-40B4-BE49-F238E27FC236}">
              <a16:creationId xmlns:a16="http://schemas.microsoft.com/office/drawing/2014/main" id="{00000000-0008-0000-0300-00008A280000}"/>
            </a:ext>
          </a:extLst>
        </xdr:cNvPr>
        <xdr:cNvSpPr txBox="1">
          <a:spLocks noChangeArrowheads="1"/>
        </xdr:cNvSpPr>
      </xdr:nvSpPr>
      <xdr:spPr bwMode="auto">
        <a:xfrm>
          <a:off x="2847975" y="1036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85.6</a:t>
          </a:r>
        </a:p>
      </xdr:txBody>
    </xdr:sp>
    <xdr:clientData/>
  </xdr:twoCellAnchor>
  <xdr:twoCellAnchor>
    <xdr:from>
      <xdr:col>2</xdr:col>
      <xdr:colOff>76200</xdr:colOff>
      <xdr:row>62</xdr:row>
      <xdr:rowOff>161925</xdr:rowOff>
    </xdr:from>
    <xdr:to>
      <xdr:col>3</xdr:col>
      <xdr:colOff>276225</xdr:colOff>
      <xdr:row>64</xdr:row>
      <xdr:rowOff>19050</xdr:rowOff>
    </xdr:to>
    <xdr:sp macro="" textlink="">
      <xdr:nvSpPr>
        <xdr:cNvPr id="279485" name="Line 139">
          <a:extLst>
            <a:ext uri="{FF2B5EF4-FFF2-40B4-BE49-F238E27FC236}">
              <a16:creationId xmlns:a16="http://schemas.microsoft.com/office/drawing/2014/main" id="{00000000-0008-0000-0300-0000BD430400}"/>
            </a:ext>
          </a:extLst>
        </xdr:cNvPr>
        <xdr:cNvSpPr>
          <a:spLocks noChangeShapeType="1"/>
        </xdr:cNvSpPr>
      </xdr:nvSpPr>
      <xdr:spPr bwMode="auto">
        <a:xfrm flipV="1">
          <a:off x="1447800" y="1079182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66675</xdr:rowOff>
    </xdr:from>
    <xdr:to>
      <xdr:col>3</xdr:col>
      <xdr:colOff>333375</xdr:colOff>
      <xdr:row>63</xdr:row>
      <xdr:rowOff>0</xdr:rowOff>
    </xdr:to>
    <xdr:sp macro="" textlink="">
      <xdr:nvSpPr>
        <xdr:cNvPr id="279486" name="AutoShape 140">
          <a:extLst>
            <a:ext uri="{FF2B5EF4-FFF2-40B4-BE49-F238E27FC236}">
              <a16:creationId xmlns:a16="http://schemas.microsoft.com/office/drawing/2014/main" id="{00000000-0008-0000-0300-0000BE430400}"/>
            </a:ext>
          </a:extLst>
        </xdr:cNvPr>
        <xdr:cNvSpPr>
          <a:spLocks noChangeArrowheads="1"/>
        </xdr:cNvSpPr>
      </xdr:nvSpPr>
      <xdr:spPr bwMode="auto">
        <a:xfrm>
          <a:off x="2286000"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38100</xdr:rowOff>
    </xdr:from>
    <xdr:to>
      <xdr:col>3</xdr:col>
      <xdr:colOff>657225</xdr:colOff>
      <xdr:row>62</xdr:row>
      <xdr:rowOff>76200</xdr:rowOff>
    </xdr:to>
    <xdr:sp macro="" textlink="">
      <xdr:nvSpPr>
        <xdr:cNvPr id="10381" name="Text Box 141">
          <a:extLst>
            <a:ext uri="{FF2B5EF4-FFF2-40B4-BE49-F238E27FC236}">
              <a16:creationId xmlns:a16="http://schemas.microsoft.com/office/drawing/2014/main" id="{00000000-0008-0000-0300-00008D280000}"/>
            </a:ext>
          </a:extLst>
        </xdr:cNvPr>
        <xdr:cNvSpPr txBox="1">
          <a:spLocks noChangeArrowheads="1"/>
        </xdr:cNvSpPr>
      </xdr:nvSpPr>
      <xdr:spPr bwMode="auto">
        <a:xfrm>
          <a:off x="195262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88.9</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279488" name="AutoShape 142">
          <a:extLst>
            <a:ext uri="{FF2B5EF4-FFF2-40B4-BE49-F238E27FC236}">
              <a16:creationId xmlns:a16="http://schemas.microsoft.com/office/drawing/2014/main" id="{00000000-0008-0000-0300-0000C0430400}"/>
            </a:ext>
          </a:extLst>
        </xdr:cNvPr>
        <xdr:cNvSpPr>
          <a:spLocks noChangeArrowheads="1"/>
        </xdr:cNvSpPr>
      </xdr:nvSpPr>
      <xdr:spPr bwMode="auto">
        <a:xfrm>
          <a:off x="1400175" y="10715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83" name="Text Box 143">
          <a:extLst>
            <a:ext uri="{FF2B5EF4-FFF2-40B4-BE49-F238E27FC236}">
              <a16:creationId xmlns:a16="http://schemas.microsoft.com/office/drawing/2014/main" id="{00000000-0008-0000-0300-00008F280000}"/>
            </a:ext>
          </a:extLst>
        </xdr:cNvPr>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a:extLst>
            <a:ext uri="{FF2B5EF4-FFF2-40B4-BE49-F238E27FC236}">
              <a16:creationId xmlns:a16="http://schemas.microsoft.com/office/drawing/2014/main" id="{00000000-0008-0000-0300-000090280000}"/>
            </a:ext>
          </a:extLst>
        </xdr:cNvPr>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a:extLst>
            <a:ext uri="{FF2B5EF4-FFF2-40B4-BE49-F238E27FC236}">
              <a16:creationId xmlns:a16="http://schemas.microsoft.com/office/drawing/2014/main" id="{00000000-0008-0000-0300-000091280000}"/>
            </a:ext>
          </a:extLst>
        </xdr:cNvPr>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a:extLst>
            <a:ext uri="{FF2B5EF4-FFF2-40B4-BE49-F238E27FC236}">
              <a16:creationId xmlns:a16="http://schemas.microsoft.com/office/drawing/2014/main" id="{00000000-0008-0000-0300-000092280000}"/>
            </a:ext>
          </a:extLst>
        </xdr:cNvPr>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a:extLst>
            <a:ext uri="{FF2B5EF4-FFF2-40B4-BE49-F238E27FC236}">
              <a16:creationId xmlns:a16="http://schemas.microsoft.com/office/drawing/2014/main" id="{00000000-0008-0000-0300-000093280000}"/>
            </a:ext>
          </a:extLst>
        </xdr:cNvPr>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a:extLst>
            <a:ext uri="{FF2B5EF4-FFF2-40B4-BE49-F238E27FC236}">
              <a16:creationId xmlns:a16="http://schemas.microsoft.com/office/drawing/2014/main" id="{00000000-0008-0000-0300-000094280000}"/>
            </a:ext>
          </a:extLst>
        </xdr:cNvPr>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279495" name="Oval 149">
          <a:extLst>
            <a:ext uri="{FF2B5EF4-FFF2-40B4-BE49-F238E27FC236}">
              <a16:creationId xmlns:a16="http://schemas.microsoft.com/office/drawing/2014/main" id="{00000000-0008-0000-0300-0000C7430400}"/>
            </a:ext>
          </a:extLst>
        </xdr:cNvPr>
        <xdr:cNvSpPr>
          <a:spLocks noChangeArrowheads="1"/>
        </xdr:cNvSpPr>
      </xdr:nvSpPr>
      <xdr:spPr bwMode="auto">
        <a:xfrm>
          <a:off x="49053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114300</xdr:rowOff>
    </xdr:from>
    <xdr:to>
      <xdr:col>8</xdr:col>
      <xdr:colOff>314325</xdr:colOff>
      <xdr:row>63</xdr:row>
      <xdr:rowOff>152400</xdr:rowOff>
    </xdr:to>
    <xdr:sp macro="" textlink="">
      <xdr:nvSpPr>
        <xdr:cNvPr id="10390" name="財政構造の弾力性該当値テキスト">
          <a:extLst>
            <a:ext uri="{FF2B5EF4-FFF2-40B4-BE49-F238E27FC236}">
              <a16:creationId xmlns:a16="http://schemas.microsoft.com/office/drawing/2014/main" id="{00000000-0008-0000-0300-000096280000}"/>
            </a:ext>
          </a:extLst>
        </xdr:cNvPr>
        <xdr:cNvSpPr txBox="1">
          <a:spLocks noChangeArrowheads="1"/>
        </xdr:cNvSpPr>
      </xdr:nvSpPr>
      <xdr:spPr bwMode="auto">
        <a:xfrm>
          <a:off x="5038725"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90.1</a:t>
          </a:r>
        </a:p>
      </xdr:txBody>
    </xdr:sp>
    <xdr:clientData/>
  </xdr:twoCellAnchor>
  <xdr:twoCellAnchor>
    <xdr:from>
      <xdr:col>5</xdr:col>
      <xdr:colOff>638175</xdr:colOff>
      <xdr:row>62</xdr:row>
      <xdr:rowOff>47625</xdr:rowOff>
    </xdr:from>
    <xdr:to>
      <xdr:col>6</xdr:col>
      <xdr:colOff>47625</xdr:colOff>
      <xdr:row>62</xdr:row>
      <xdr:rowOff>152400</xdr:rowOff>
    </xdr:to>
    <xdr:sp macro="" textlink="">
      <xdr:nvSpPr>
        <xdr:cNvPr id="279497" name="Oval 151">
          <a:extLst>
            <a:ext uri="{FF2B5EF4-FFF2-40B4-BE49-F238E27FC236}">
              <a16:creationId xmlns:a16="http://schemas.microsoft.com/office/drawing/2014/main" id="{00000000-0008-0000-0300-0000C9430400}"/>
            </a:ext>
          </a:extLst>
        </xdr:cNvPr>
        <xdr:cNvSpPr>
          <a:spLocks noChangeArrowheads="1"/>
        </xdr:cNvSpPr>
      </xdr:nvSpPr>
      <xdr:spPr bwMode="auto">
        <a:xfrm>
          <a:off x="4067175" y="10677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161925</xdr:rowOff>
    </xdr:from>
    <xdr:to>
      <xdr:col>6</xdr:col>
      <xdr:colOff>352425</xdr:colOff>
      <xdr:row>64</xdr:row>
      <xdr:rowOff>28575</xdr:rowOff>
    </xdr:to>
    <xdr:sp macro="" textlink="">
      <xdr:nvSpPr>
        <xdr:cNvPr id="10392" name="Text Box 152">
          <a:extLst>
            <a:ext uri="{FF2B5EF4-FFF2-40B4-BE49-F238E27FC236}">
              <a16:creationId xmlns:a16="http://schemas.microsoft.com/office/drawing/2014/main" id="{00000000-0008-0000-0300-000098280000}"/>
            </a:ext>
          </a:extLst>
        </xdr:cNvPr>
        <xdr:cNvSpPr txBox="1">
          <a:spLocks noChangeArrowheads="1"/>
        </xdr:cNvSpPr>
      </xdr:nvSpPr>
      <xdr:spPr bwMode="auto">
        <a:xfrm>
          <a:off x="3733800" y="10791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88.4</a:t>
          </a:r>
        </a:p>
      </xdr:txBody>
    </xdr:sp>
    <xdr:clientData/>
  </xdr:twoCellAnchor>
  <xdr:twoCellAnchor>
    <xdr:from>
      <xdr:col>4</xdr:col>
      <xdr:colOff>428625</xdr:colOff>
      <xdr:row>61</xdr:row>
      <xdr:rowOff>123825</xdr:rowOff>
    </xdr:from>
    <xdr:to>
      <xdr:col>4</xdr:col>
      <xdr:colOff>533400</xdr:colOff>
      <xdr:row>62</xdr:row>
      <xdr:rowOff>47625</xdr:rowOff>
    </xdr:to>
    <xdr:sp macro="" textlink="">
      <xdr:nvSpPr>
        <xdr:cNvPr id="279499" name="Oval 153">
          <a:extLst>
            <a:ext uri="{FF2B5EF4-FFF2-40B4-BE49-F238E27FC236}">
              <a16:creationId xmlns:a16="http://schemas.microsoft.com/office/drawing/2014/main" id="{00000000-0008-0000-0300-0000CB430400}"/>
            </a:ext>
          </a:extLst>
        </xdr:cNvPr>
        <xdr:cNvSpPr>
          <a:spLocks noChangeArrowheads="1"/>
        </xdr:cNvSpPr>
      </xdr:nvSpPr>
      <xdr:spPr bwMode="auto">
        <a:xfrm>
          <a:off x="3171825" y="1058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62</xdr:row>
      <xdr:rowOff>66675</xdr:rowOff>
    </xdr:from>
    <xdr:to>
      <xdr:col>5</xdr:col>
      <xdr:colOff>180975</xdr:colOff>
      <xdr:row>63</xdr:row>
      <xdr:rowOff>104775</xdr:rowOff>
    </xdr:to>
    <xdr:sp macro="" textlink="">
      <xdr:nvSpPr>
        <xdr:cNvPr id="10394" name="Text Box 154">
          <a:extLst>
            <a:ext uri="{FF2B5EF4-FFF2-40B4-BE49-F238E27FC236}">
              <a16:creationId xmlns:a16="http://schemas.microsoft.com/office/drawing/2014/main" id="{00000000-0008-0000-0300-00009A280000}"/>
            </a:ext>
          </a:extLst>
        </xdr:cNvPr>
        <xdr:cNvSpPr txBox="1">
          <a:spLocks noChangeArrowheads="1"/>
        </xdr:cNvSpPr>
      </xdr:nvSpPr>
      <xdr:spPr bwMode="auto">
        <a:xfrm>
          <a:off x="2847975" y="1069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85.9</a:t>
          </a:r>
        </a:p>
      </xdr:txBody>
    </xdr:sp>
    <xdr:clientData/>
  </xdr:twoCellAnchor>
  <xdr:twoCellAnchor>
    <xdr:from>
      <xdr:col>3</xdr:col>
      <xdr:colOff>228600</xdr:colOff>
      <xdr:row>62</xdr:row>
      <xdr:rowOff>114300</xdr:rowOff>
    </xdr:from>
    <xdr:to>
      <xdr:col>3</xdr:col>
      <xdr:colOff>333375</xdr:colOff>
      <xdr:row>63</xdr:row>
      <xdr:rowOff>47625</xdr:rowOff>
    </xdr:to>
    <xdr:sp macro="" textlink="">
      <xdr:nvSpPr>
        <xdr:cNvPr id="279501" name="Oval 155">
          <a:extLst>
            <a:ext uri="{FF2B5EF4-FFF2-40B4-BE49-F238E27FC236}">
              <a16:creationId xmlns:a16="http://schemas.microsoft.com/office/drawing/2014/main" id="{00000000-0008-0000-0300-0000CD430400}"/>
            </a:ext>
          </a:extLst>
        </xdr:cNvPr>
        <xdr:cNvSpPr>
          <a:spLocks noChangeArrowheads="1"/>
        </xdr:cNvSpPr>
      </xdr:nvSpPr>
      <xdr:spPr bwMode="auto">
        <a:xfrm>
          <a:off x="2286000" y="1074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57150</xdr:rowOff>
    </xdr:from>
    <xdr:to>
      <xdr:col>3</xdr:col>
      <xdr:colOff>657225</xdr:colOff>
      <xdr:row>64</xdr:row>
      <xdr:rowOff>95250</xdr:rowOff>
    </xdr:to>
    <xdr:sp macro="" textlink="">
      <xdr:nvSpPr>
        <xdr:cNvPr id="10396" name="Text Box 156">
          <a:extLst>
            <a:ext uri="{FF2B5EF4-FFF2-40B4-BE49-F238E27FC236}">
              <a16:creationId xmlns:a16="http://schemas.microsoft.com/office/drawing/2014/main" id="{00000000-0008-0000-0300-00009C280000}"/>
            </a:ext>
          </a:extLst>
        </xdr:cNvPr>
        <xdr:cNvSpPr txBox="1">
          <a:spLocks noChangeArrowheads="1"/>
        </xdr:cNvSpPr>
      </xdr:nvSpPr>
      <xdr:spPr bwMode="auto">
        <a:xfrm>
          <a:off x="1952625" y="1085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90.0</a:t>
          </a:r>
        </a:p>
      </xdr:txBody>
    </xdr:sp>
    <xdr:clientData/>
  </xdr:twoCellAnchor>
  <xdr:twoCellAnchor>
    <xdr:from>
      <xdr:col>2</xdr:col>
      <xdr:colOff>28575</xdr:colOff>
      <xdr:row>63</xdr:row>
      <xdr:rowOff>133350</xdr:rowOff>
    </xdr:from>
    <xdr:to>
      <xdr:col>2</xdr:col>
      <xdr:colOff>123825</xdr:colOff>
      <xdr:row>64</xdr:row>
      <xdr:rowOff>66675</xdr:rowOff>
    </xdr:to>
    <xdr:sp macro="" textlink="">
      <xdr:nvSpPr>
        <xdr:cNvPr id="279503" name="Oval 157">
          <a:extLst>
            <a:ext uri="{FF2B5EF4-FFF2-40B4-BE49-F238E27FC236}">
              <a16:creationId xmlns:a16="http://schemas.microsoft.com/office/drawing/2014/main" id="{00000000-0008-0000-0300-0000CF430400}"/>
            </a:ext>
          </a:extLst>
        </xdr:cNvPr>
        <xdr:cNvSpPr>
          <a:spLocks noChangeArrowheads="1"/>
        </xdr:cNvSpPr>
      </xdr:nvSpPr>
      <xdr:spPr bwMode="auto">
        <a:xfrm>
          <a:off x="1400175" y="10934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76200</xdr:rowOff>
    </xdr:from>
    <xdr:to>
      <xdr:col>2</xdr:col>
      <xdr:colOff>457200</xdr:colOff>
      <xdr:row>65</xdr:row>
      <xdr:rowOff>114300</xdr:rowOff>
    </xdr:to>
    <xdr:sp macro="" textlink="">
      <xdr:nvSpPr>
        <xdr:cNvPr id="10398" name="Text Box 158">
          <a:extLst>
            <a:ext uri="{FF2B5EF4-FFF2-40B4-BE49-F238E27FC236}">
              <a16:creationId xmlns:a16="http://schemas.microsoft.com/office/drawing/2014/main" id="{00000000-0008-0000-0300-00009E280000}"/>
            </a:ext>
          </a:extLst>
        </xdr:cNvPr>
        <xdr:cNvSpPr txBox="1">
          <a:spLocks noChangeArrowheads="1"/>
        </xdr:cNvSpPr>
      </xdr:nvSpPr>
      <xdr:spPr bwMode="auto">
        <a:xfrm>
          <a:off x="10668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94.8</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a:extLst>
            <a:ext uri="{FF2B5EF4-FFF2-40B4-BE49-F238E27FC236}">
              <a16:creationId xmlns:a16="http://schemas.microsoft.com/office/drawing/2014/main" id="{00000000-0008-0000-0300-00009F280000}"/>
            </a:ext>
          </a:extLst>
        </xdr:cNvPr>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a:extLst>
            <a:ext uri="{FF2B5EF4-FFF2-40B4-BE49-F238E27FC236}">
              <a16:creationId xmlns:a16="http://schemas.microsoft.com/office/drawing/2014/main" id="{00000000-0008-0000-0300-0000A0280000}"/>
            </a:ext>
          </a:extLst>
        </xdr:cNvPr>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a:extLst>
            <a:ext uri="{FF2B5EF4-FFF2-40B4-BE49-F238E27FC236}">
              <a16:creationId xmlns:a16="http://schemas.microsoft.com/office/drawing/2014/main" id="{00000000-0008-0000-0300-0000A1280000}"/>
            </a:ext>
          </a:extLst>
        </xdr:cNvPr>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[109,737円]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a:extLst>
            <a:ext uri="{FF2B5EF4-FFF2-40B4-BE49-F238E27FC236}">
              <a16:creationId xmlns:a16="http://schemas.microsoft.com/office/drawing/2014/main" id="{00000000-0008-0000-0300-0000A2280000}"/>
            </a:ext>
          </a:extLst>
        </xdr:cNvPr>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a:extLst>
            <a:ext uri="{FF2B5EF4-FFF2-40B4-BE49-F238E27FC236}">
              <a16:creationId xmlns:a16="http://schemas.microsoft.com/office/drawing/2014/main" id="{00000000-0008-0000-0300-0000A3280000}"/>
            </a:ext>
          </a:extLst>
        </xdr:cNvPr>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77/138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a:extLst>
            <a:ext uri="{FF2B5EF4-FFF2-40B4-BE49-F238E27FC236}">
              <a16:creationId xmlns:a16="http://schemas.microsoft.com/office/drawing/2014/main" id="{00000000-0008-0000-0300-0000A4280000}"/>
            </a:ext>
          </a:extLst>
        </xdr:cNvPr>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a:extLst>
            <a:ext uri="{FF2B5EF4-FFF2-40B4-BE49-F238E27FC236}">
              <a16:creationId xmlns:a16="http://schemas.microsoft.com/office/drawing/2014/main" id="{00000000-0008-0000-0300-0000A5280000}"/>
            </a:ext>
          </a:extLst>
        </xdr:cNvPr>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a:extLst>
            <a:ext uri="{FF2B5EF4-FFF2-40B4-BE49-F238E27FC236}">
              <a16:creationId xmlns:a16="http://schemas.microsoft.com/office/drawing/2014/main" id="{00000000-0008-0000-0300-0000A6280000}"/>
            </a:ext>
          </a:extLst>
        </xdr:cNvPr>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a:extLst>
            <a:ext uri="{FF2B5EF4-FFF2-40B4-BE49-F238E27FC236}">
              <a16:creationId xmlns:a16="http://schemas.microsoft.com/office/drawing/2014/main" id="{00000000-0008-0000-0300-0000A7280000}"/>
            </a:ext>
          </a:extLst>
        </xdr:cNvPr>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177,621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9514" name="Rectangle 168">
          <a:extLst>
            <a:ext uri="{FF2B5EF4-FFF2-40B4-BE49-F238E27FC236}">
              <a16:creationId xmlns:a16="http://schemas.microsoft.com/office/drawing/2014/main" id="{00000000-0008-0000-0300-0000DA430400}"/>
            </a:ext>
          </a:extLst>
        </xdr:cNvPr>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79515" name="Rectangle 169">
          <a:extLst>
            <a:ext uri="{FF2B5EF4-FFF2-40B4-BE49-F238E27FC236}">
              <a16:creationId xmlns:a16="http://schemas.microsoft.com/office/drawing/2014/main" id="{00000000-0008-0000-0300-0000DB430400}"/>
            </a:ext>
          </a:extLst>
        </xdr:cNvPr>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a:extLst>
            <a:ext uri="{FF2B5EF4-FFF2-40B4-BE49-F238E27FC236}">
              <a16:creationId xmlns:a16="http://schemas.microsoft.com/office/drawing/2014/main" id="{00000000-0008-0000-0300-0000AA280000}"/>
            </a:ext>
          </a:extLst>
        </xdr:cNvPr>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a:extLst>
            <a:ext uri="{FF2B5EF4-FFF2-40B4-BE49-F238E27FC236}">
              <a16:creationId xmlns:a16="http://schemas.microsoft.com/office/drawing/2014/main" id="{00000000-0008-0000-0300-0000AB280000}"/>
            </a:ext>
          </a:extLst>
        </xdr:cNvPr>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人口</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人当たり</a:t>
          </a:r>
          <a:r>
            <a:rPr lang="en-US" altLang="ja-JP" sz="1300" b="0" i="0" u="none" strike="noStrike" baseline="0">
              <a:solidFill>
                <a:srgbClr val="000000"/>
              </a:solidFill>
              <a:latin typeface="ＭＳ Ｐゴシック"/>
              <a:ea typeface="ＭＳ Ｐゴシック"/>
            </a:rPr>
            <a:t>5,859</a:t>
          </a:r>
          <a:r>
            <a:rPr lang="ja-JP" altLang="en-US" sz="1300" b="0" i="0" u="none" strike="noStrike" baseline="0">
              <a:solidFill>
                <a:srgbClr val="000000"/>
              </a:solidFill>
              <a:latin typeface="ＭＳ Ｐゴシック"/>
              <a:ea typeface="ＭＳ Ｐゴシック"/>
            </a:rPr>
            <a:t>円減額となっており、全国・県平均を下回っている。人口増が主な要因であるが、数値がほぼ横ばいで推移しているのは、人件費で定員適正化計画に基づく職員数の管理などの効果、物件費で長期的な削減を行ってきた効果の表れでもあり、継続的な縮減によるものである。</a:t>
          </a:r>
        </a:p>
      </xdr:txBody>
    </xdr:sp>
    <xdr:clientData/>
  </xdr:twoCellAnchor>
  <xdr:oneCellAnchor>
    <xdr:from>
      <xdr:col>1</xdr:col>
      <xdr:colOff>76200</xdr:colOff>
      <xdr:row>77</xdr:row>
      <xdr:rowOff>47625</xdr:rowOff>
    </xdr:from>
    <xdr:ext cx="183640" cy="151836"/>
    <xdr:sp macro="" textlink="">
      <xdr:nvSpPr>
        <xdr:cNvPr id="10412" name="Text Box 172">
          <a:extLst>
            <a:ext uri="{FF2B5EF4-FFF2-40B4-BE49-F238E27FC236}">
              <a16:creationId xmlns:a16="http://schemas.microsoft.com/office/drawing/2014/main" id="{00000000-0008-0000-0300-0000AC280000}"/>
            </a:ext>
          </a:extLst>
        </xdr:cNvPr>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79519" name="Line 173">
          <a:extLst>
            <a:ext uri="{FF2B5EF4-FFF2-40B4-BE49-F238E27FC236}">
              <a16:creationId xmlns:a16="http://schemas.microsoft.com/office/drawing/2014/main" id="{00000000-0008-0000-0300-0000DF430400}"/>
            </a:ext>
          </a:extLst>
        </xdr:cNvPr>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a:extLst>
            <a:ext uri="{FF2B5EF4-FFF2-40B4-BE49-F238E27FC236}">
              <a16:creationId xmlns:a16="http://schemas.microsoft.com/office/drawing/2014/main" id="{00000000-0008-0000-0300-0000AE280000}"/>
            </a:ext>
          </a:extLst>
        </xdr:cNvPr>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79521" name="Line 175">
          <a:extLst>
            <a:ext uri="{FF2B5EF4-FFF2-40B4-BE49-F238E27FC236}">
              <a16:creationId xmlns:a16="http://schemas.microsoft.com/office/drawing/2014/main" id="{00000000-0008-0000-0300-0000E1430400}"/>
            </a:ext>
          </a:extLst>
        </xdr:cNvPr>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a:extLst>
            <a:ext uri="{FF2B5EF4-FFF2-40B4-BE49-F238E27FC236}">
              <a16:creationId xmlns:a16="http://schemas.microsoft.com/office/drawing/2014/main" id="{00000000-0008-0000-0300-0000B0280000}"/>
            </a:ext>
          </a:extLst>
        </xdr:cNvPr>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79523" name="Line 177">
          <a:extLst>
            <a:ext uri="{FF2B5EF4-FFF2-40B4-BE49-F238E27FC236}">
              <a16:creationId xmlns:a16="http://schemas.microsoft.com/office/drawing/2014/main" id="{00000000-0008-0000-0300-0000E3430400}"/>
            </a:ext>
          </a:extLst>
        </xdr:cNvPr>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a:extLst>
            <a:ext uri="{FF2B5EF4-FFF2-40B4-BE49-F238E27FC236}">
              <a16:creationId xmlns:a16="http://schemas.microsoft.com/office/drawing/2014/main" id="{00000000-0008-0000-0300-0000B2280000}"/>
            </a:ext>
          </a:extLst>
        </xdr:cNvPr>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79525" name="Line 179">
          <a:extLst>
            <a:ext uri="{FF2B5EF4-FFF2-40B4-BE49-F238E27FC236}">
              <a16:creationId xmlns:a16="http://schemas.microsoft.com/office/drawing/2014/main" id="{00000000-0008-0000-0300-0000E5430400}"/>
            </a:ext>
          </a:extLst>
        </xdr:cNvPr>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a:extLst>
            <a:ext uri="{FF2B5EF4-FFF2-40B4-BE49-F238E27FC236}">
              <a16:creationId xmlns:a16="http://schemas.microsoft.com/office/drawing/2014/main" id="{00000000-0008-0000-0300-0000B4280000}"/>
            </a:ext>
          </a:extLst>
        </xdr:cNvPr>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79527" name="Line 181">
          <a:extLst>
            <a:ext uri="{FF2B5EF4-FFF2-40B4-BE49-F238E27FC236}">
              <a16:creationId xmlns:a16="http://schemas.microsoft.com/office/drawing/2014/main" id="{00000000-0008-0000-0300-0000E7430400}"/>
            </a:ext>
          </a:extLst>
        </xdr:cNvPr>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a:extLst>
            <a:ext uri="{FF2B5EF4-FFF2-40B4-BE49-F238E27FC236}">
              <a16:creationId xmlns:a16="http://schemas.microsoft.com/office/drawing/2014/main" id="{00000000-0008-0000-0300-0000B6280000}"/>
            </a:ext>
          </a:extLst>
        </xdr:cNvPr>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79529" name="Line 183">
          <a:extLst>
            <a:ext uri="{FF2B5EF4-FFF2-40B4-BE49-F238E27FC236}">
              <a16:creationId xmlns:a16="http://schemas.microsoft.com/office/drawing/2014/main" id="{00000000-0008-0000-0300-0000E9430400}"/>
            </a:ext>
          </a:extLst>
        </xdr:cNvPr>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a:extLst>
            <a:ext uri="{FF2B5EF4-FFF2-40B4-BE49-F238E27FC236}">
              <a16:creationId xmlns:a16="http://schemas.microsoft.com/office/drawing/2014/main" id="{00000000-0008-0000-0300-0000B8280000}"/>
            </a:ext>
          </a:extLst>
        </xdr:cNvPr>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79531" name="Line 185">
          <a:extLst>
            <a:ext uri="{FF2B5EF4-FFF2-40B4-BE49-F238E27FC236}">
              <a16:creationId xmlns:a16="http://schemas.microsoft.com/office/drawing/2014/main" id="{00000000-0008-0000-0300-0000EB430400}"/>
            </a:ext>
          </a:extLst>
        </xdr:cNvPr>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a:extLst>
            <a:ext uri="{FF2B5EF4-FFF2-40B4-BE49-F238E27FC236}">
              <a16:creationId xmlns:a16="http://schemas.microsoft.com/office/drawing/2014/main" id="{00000000-0008-0000-0300-0000BA280000}"/>
            </a:ext>
          </a:extLst>
        </xdr:cNvPr>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79533" name="Line 187">
          <a:extLst>
            <a:ext uri="{FF2B5EF4-FFF2-40B4-BE49-F238E27FC236}">
              <a16:creationId xmlns:a16="http://schemas.microsoft.com/office/drawing/2014/main" id="{00000000-0008-0000-0300-0000ED430400}"/>
            </a:ext>
          </a:extLst>
        </xdr:cNvPr>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79534" name="人件費・物件費等の状況グラフ枠">
          <a:extLst>
            <a:ext uri="{FF2B5EF4-FFF2-40B4-BE49-F238E27FC236}">
              <a16:creationId xmlns:a16="http://schemas.microsoft.com/office/drawing/2014/main" id="{00000000-0008-0000-0300-0000EE430400}"/>
            </a:ext>
          </a:extLst>
        </xdr:cNvPr>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85725</xdr:rowOff>
    </xdr:from>
    <xdr:to>
      <xdr:col>7</xdr:col>
      <xdr:colOff>152400</xdr:colOff>
      <xdr:row>89</xdr:row>
      <xdr:rowOff>142875</xdr:rowOff>
    </xdr:to>
    <xdr:sp macro="" textlink="">
      <xdr:nvSpPr>
        <xdr:cNvPr id="279535" name="Line 189">
          <a:extLst>
            <a:ext uri="{FF2B5EF4-FFF2-40B4-BE49-F238E27FC236}">
              <a16:creationId xmlns:a16="http://schemas.microsoft.com/office/drawing/2014/main" id="{00000000-0008-0000-0300-0000EF430400}"/>
            </a:ext>
          </a:extLst>
        </xdr:cNvPr>
        <xdr:cNvSpPr>
          <a:spLocks noChangeShapeType="1"/>
        </xdr:cNvSpPr>
      </xdr:nvSpPr>
      <xdr:spPr bwMode="auto">
        <a:xfrm flipV="1">
          <a:off x="4953000" y="1397317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30" name="人件費・物件費等の状況最小値テキスト">
          <a:extLst>
            <a:ext uri="{FF2B5EF4-FFF2-40B4-BE49-F238E27FC236}">
              <a16:creationId xmlns:a16="http://schemas.microsoft.com/office/drawing/2014/main" id="{00000000-0008-0000-0300-0000BE280000}"/>
            </a:ext>
          </a:extLst>
        </xdr:cNvPr>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482,558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279537" name="Line 191">
          <a:extLst>
            <a:ext uri="{FF2B5EF4-FFF2-40B4-BE49-F238E27FC236}">
              <a16:creationId xmlns:a16="http://schemas.microsoft.com/office/drawing/2014/main" id="{00000000-0008-0000-0300-0000F1430400}"/>
            </a:ext>
          </a:extLst>
        </xdr:cNvPr>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32" name="人件費・物件費等の状況最大値テキスト">
          <a:extLst>
            <a:ext uri="{FF2B5EF4-FFF2-40B4-BE49-F238E27FC236}">
              <a16:creationId xmlns:a16="http://schemas.microsoft.com/office/drawing/2014/main" id="{00000000-0008-0000-0300-0000C0280000}"/>
            </a:ext>
          </a:extLst>
        </xdr:cNvPr>
        <xdr:cNvSpPr txBox="1">
          <a:spLocks noChangeArrowheads="1"/>
        </xdr:cNvSpPr>
      </xdr:nvSpPr>
      <xdr:spPr bwMode="auto">
        <a:xfrm>
          <a:off x="5038725"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67,775</a:t>
          </a:r>
        </a:p>
      </xdr:txBody>
    </xdr:sp>
    <xdr:clientData/>
  </xdr:twoCellAnchor>
  <xdr:twoCellAnchor>
    <xdr:from>
      <xdr:col>7</xdr:col>
      <xdr:colOff>66675</xdr:colOff>
      <xdr:row>81</xdr:row>
      <xdr:rowOff>85725</xdr:rowOff>
    </xdr:from>
    <xdr:to>
      <xdr:col>7</xdr:col>
      <xdr:colOff>238125</xdr:colOff>
      <xdr:row>81</xdr:row>
      <xdr:rowOff>85725</xdr:rowOff>
    </xdr:to>
    <xdr:sp macro="" textlink="">
      <xdr:nvSpPr>
        <xdr:cNvPr id="279539" name="Line 193">
          <a:extLst>
            <a:ext uri="{FF2B5EF4-FFF2-40B4-BE49-F238E27FC236}">
              <a16:creationId xmlns:a16="http://schemas.microsoft.com/office/drawing/2014/main" id="{00000000-0008-0000-0300-0000F3430400}"/>
            </a:ext>
          </a:extLst>
        </xdr:cNvPr>
        <xdr:cNvSpPr>
          <a:spLocks noChangeShapeType="1"/>
        </xdr:cNvSpPr>
      </xdr:nvSpPr>
      <xdr:spPr bwMode="auto">
        <a:xfrm>
          <a:off x="4867275" y="13973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66675</xdr:rowOff>
    </xdr:from>
    <xdr:to>
      <xdr:col>7</xdr:col>
      <xdr:colOff>152400</xdr:colOff>
      <xdr:row>82</xdr:row>
      <xdr:rowOff>85725</xdr:rowOff>
    </xdr:to>
    <xdr:sp macro="" textlink="">
      <xdr:nvSpPr>
        <xdr:cNvPr id="279540" name="Line 194">
          <a:extLst>
            <a:ext uri="{FF2B5EF4-FFF2-40B4-BE49-F238E27FC236}">
              <a16:creationId xmlns:a16="http://schemas.microsoft.com/office/drawing/2014/main" id="{00000000-0008-0000-0300-0000F4430400}"/>
            </a:ext>
          </a:extLst>
        </xdr:cNvPr>
        <xdr:cNvSpPr>
          <a:spLocks noChangeShapeType="1"/>
        </xdr:cNvSpPr>
      </xdr:nvSpPr>
      <xdr:spPr bwMode="auto">
        <a:xfrm flipV="1">
          <a:off x="4114800" y="141255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5" name="人件費・物件費等の状況平均値テキスト">
          <a:extLst>
            <a:ext uri="{FF2B5EF4-FFF2-40B4-BE49-F238E27FC236}">
              <a16:creationId xmlns:a16="http://schemas.microsoft.com/office/drawing/2014/main" id="{00000000-0008-0000-0300-0000C3280000}"/>
            </a:ext>
          </a:extLst>
        </xdr:cNvPr>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109,002</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79542" name="AutoShape 196">
          <a:extLst>
            <a:ext uri="{FF2B5EF4-FFF2-40B4-BE49-F238E27FC236}">
              <a16:creationId xmlns:a16="http://schemas.microsoft.com/office/drawing/2014/main" id="{00000000-0008-0000-0300-0000F6430400}"/>
            </a:ext>
          </a:extLst>
        </xdr:cNvPr>
        <xdr:cNvSpPr>
          <a:spLocks noChangeArrowheads="1"/>
        </xdr:cNvSpPr>
      </xdr:nvSpPr>
      <xdr:spPr bwMode="auto">
        <a:xfrm>
          <a:off x="4905375" y="14068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47625</xdr:rowOff>
    </xdr:from>
    <xdr:to>
      <xdr:col>6</xdr:col>
      <xdr:colOff>0</xdr:colOff>
      <xdr:row>82</xdr:row>
      <xdr:rowOff>85725</xdr:rowOff>
    </xdr:to>
    <xdr:sp macro="" textlink="">
      <xdr:nvSpPr>
        <xdr:cNvPr id="279543" name="Line 197">
          <a:extLst>
            <a:ext uri="{FF2B5EF4-FFF2-40B4-BE49-F238E27FC236}">
              <a16:creationId xmlns:a16="http://schemas.microsoft.com/office/drawing/2014/main" id="{00000000-0008-0000-0300-0000F7430400}"/>
            </a:ext>
          </a:extLst>
        </xdr:cNvPr>
        <xdr:cNvSpPr>
          <a:spLocks noChangeShapeType="1"/>
        </xdr:cNvSpPr>
      </xdr:nvSpPr>
      <xdr:spPr bwMode="auto">
        <a:xfrm>
          <a:off x="3228975" y="14106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279544" name="AutoShape 198">
          <a:extLst>
            <a:ext uri="{FF2B5EF4-FFF2-40B4-BE49-F238E27FC236}">
              <a16:creationId xmlns:a16="http://schemas.microsoft.com/office/drawing/2014/main" id="{00000000-0008-0000-0300-0000F8430400}"/>
            </a:ext>
          </a:extLst>
        </xdr:cNvPr>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9" name="Text Box 199">
          <a:extLst>
            <a:ext uri="{FF2B5EF4-FFF2-40B4-BE49-F238E27FC236}">
              <a16:creationId xmlns:a16="http://schemas.microsoft.com/office/drawing/2014/main" id="{00000000-0008-0000-0300-0000C7280000}"/>
            </a:ext>
          </a:extLst>
        </xdr:cNvPr>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112,350</a:t>
          </a:r>
        </a:p>
      </xdr:txBody>
    </xdr:sp>
    <xdr:clientData/>
  </xdr:twoCellAnchor>
  <xdr:twoCellAnchor>
    <xdr:from>
      <xdr:col>3</xdr:col>
      <xdr:colOff>276225</xdr:colOff>
      <xdr:row>82</xdr:row>
      <xdr:rowOff>47625</xdr:rowOff>
    </xdr:from>
    <xdr:to>
      <xdr:col>4</xdr:col>
      <xdr:colOff>485775</xdr:colOff>
      <xdr:row>82</xdr:row>
      <xdr:rowOff>47625</xdr:rowOff>
    </xdr:to>
    <xdr:sp macro="" textlink="">
      <xdr:nvSpPr>
        <xdr:cNvPr id="279546" name="Line 200">
          <a:extLst>
            <a:ext uri="{FF2B5EF4-FFF2-40B4-BE49-F238E27FC236}">
              <a16:creationId xmlns:a16="http://schemas.microsoft.com/office/drawing/2014/main" id="{00000000-0008-0000-0300-0000FA430400}"/>
            </a:ext>
          </a:extLst>
        </xdr:cNvPr>
        <xdr:cNvSpPr>
          <a:spLocks noChangeShapeType="1"/>
        </xdr:cNvSpPr>
      </xdr:nvSpPr>
      <xdr:spPr bwMode="auto">
        <a:xfrm>
          <a:off x="2333625" y="141065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279547" name="AutoShape 201">
          <a:extLst>
            <a:ext uri="{FF2B5EF4-FFF2-40B4-BE49-F238E27FC236}">
              <a16:creationId xmlns:a16="http://schemas.microsoft.com/office/drawing/2014/main" id="{00000000-0008-0000-0300-0000FB430400}"/>
            </a:ext>
          </a:extLst>
        </xdr:cNvPr>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42" name="Text Box 202">
          <a:extLst>
            <a:ext uri="{FF2B5EF4-FFF2-40B4-BE49-F238E27FC236}">
              <a16:creationId xmlns:a16="http://schemas.microsoft.com/office/drawing/2014/main" id="{00000000-0008-0000-0300-0000CA280000}"/>
            </a:ext>
          </a:extLst>
        </xdr:cNvPr>
        <xdr:cNvSpPr txBox="1">
          <a:spLocks noChangeArrowheads="1"/>
        </xdr:cNvSpPr>
      </xdr:nvSpPr>
      <xdr:spPr bwMode="auto">
        <a:xfrm>
          <a:off x="284797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107,422</a:t>
          </a:r>
        </a:p>
      </xdr:txBody>
    </xdr:sp>
    <xdr:clientData/>
  </xdr:twoCellAnchor>
  <xdr:twoCellAnchor>
    <xdr:from>
      <xdr:col>2</xdr:col>
      <xdr:colOff>76200</xdr:colOff>
      <xdr:row>82</xdr:row>
      <xdr:rowOff>38100</xdr:rowOff>
    </xdr:from>
    <xdr:to>
      <xdr:col>3</xdr:col>
      <xdr:colOff>276225</xdr:colOff>
      <xdr:row>82</xdr:row>
      <xdr:rowOff>47625</xdr:rowOff>
    </xdr:to>
    <xdr:sp macro="" textlink="">
      <xdr:nvSpPr>
        <xdr:cNvPr id="279549" name="Line 203">
          <a:extLst>
            <a:ext uri="{FF2B5EF4-FFF2-40B4-BE49-F238E27FC236}">
              <a16:creationId xmlns:a16="http://schemas.microsoft.com/office/drawing/2014/main" id="{00000000-0008-0000-0300-0000FD430400}"/>
            </a:ext>
          </a:extLst>
        </xdr:cNvPr>
        <xdr:cNvSpPr>
          <a:spLocks noChangeShapeType="1"/>
        </xdr:cNvSpPr>
      </xdr:nvSpPr>
      <xdr:spPr bwMode="auto">
        <a:xfrm>
          <a:off x="1447800" y="140970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82</xdr:row>
      <xdr:rowOff>0</xdr:rowOff>
    </xdr:from>
    <xdr:to>
      <xdr:col>3</xdr:col>
      <xdr:colOff>333375</xdr:colOff>
      <xdr:row>82</xdr:row>
      <xdr:rowOff>104775</xdr:rowOff>
    </xdr:to>
    <xdr:sp macro="" textlink="">
      <xdr:nvSpPr>
        <xdr:cNvPr id="279550" name="AutoShape 204">
          <a:extLst>
            <a:ext uri="{FF2B5EF4-FFF2-40B4-BE49-F238E27FC236}">
              <a16:creationId xmlns:a16="http://schemas.microsoft.com/office/drawing/2014/main" id="{00000000-0008-0000-0300-0000FE430400}"/>
            </a:ext>
          </a:extLst>
        </xdr:cNvPr>
        <xdr:cNvSpPr>
          <a:spLocks noChangeArrowheads="1"/>
        </xdr:cNvSpPr>
      </xdr:nvSpPr>
      <xdr:spPr bwMode="auto">
        <a:xfrm>
          <a:off x="2286000"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114300</xdr:rowOff>
    </xdr:from>
    <xdr:to>
      <xdr:col>3</xdr:col>
      <xdr:colOff>657225</xdr:colOff>
      <xdr:row>83</xdr:row>
      <xdr:rowOff>152400</xdr:rowOff>
    </xdr:to>
    <xdr:sp macro="" textlink="">
      <xdr:nvSpPr>
        <xdr:cNvPr id="10445" name="Text Box 205">
          <a:extLst>
            <a:ext uri="{FF2B5EF4-FFF2-40B4-BE49-F238E27FC236}">
              <a16:creationId xmlns:a16="http://schemas.microsoft.com/office/drawing/2014/main" id="{00000000-0008-0000-0300-0000CD280000}"/>
            </a:ext>
          </a:extLst>
        </xdr:cNvPr>
        <xdr:cNvSpPr txBox="1">
          <a:spLocks noChangeArrowheads="1"/>
        </xdr:cNvSpPr>
      </xdr:nvSpPr>
      <xdr:spPr bwMode="auto">
        <a:xfrm>
          <a:off x="1952625" y="1417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107,151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91840" name="AutoShape 206">
          <a:extLst>
            <a:ext uri="{FF2B5EF4-FFF2-40B4-BE49-F238E27FC236}">
              <a16:creationId xmlns:a16="http://schemas.microsoft.com/office/drawing/2014/main" id="{00000000-0008-0000-0300-000000740400}"/>
            </a:ext>
          </a:extLst>
        </xdr:cNvPr>
        <xdr:cNvSpPr>
          <a:spLocks noChangeArrowheads="1"/>
        </xdr:cNvSpPr>
      </xdr:nvSpPr>
      <xdr:spPr bwMode="auto">
        <a:xfrm>
          <a:off x="1400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123825</xdr:rowOff>
    </xdr:from>
    <xdr:to>
      <xdr:col>2</xdr:col>
      <xdr:colOff>457200</xdr:colOff>
      <xdr:row>81</xdr:row>
      <xdr:rowOff>161925</xdr:rowOff>
    </xdr:to>
    <xdr:sp macro="" textlink="">
      <xdr:nvSpPr>
        <xdr:cNvPr id="10447" name="Text Box 207">
          <a:extLst>
            <a:ext uri="{FF2B5EF4-FFF2-40B4-BE49-F238E27FC236}">
              <a16:creationId xmlns:a16="http://schemas.microsoft.com/office/drawing/2014/main" id="{00000000-0008-0000-0300-0000CF280000}"/>
            </a:ext>
          </a:extLst>
        </xdr:cNvPr>
        <xdr:cNvSpPr txBox="1">
          <a:spLocks noChangeArrowheads="1"/>
        </xdr:cNvSpPr>
      </xdr:nvSpPr>
      <xdr:spPr bwMode="auto">
        <a:xfrm>
          <a:off x="1066800"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101,733</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a:extLst>
            <a:ext uri="{FF2B5EF4-FFF2-40B4-BE49-F238E27FC236}">
              <a16:creationId xmlns:a16="http://schemas.microsoft.com/office/drawing/2014/main" id="{00000000-0008-0000-0300-0000D0280000}"/>
            </a:ext>
          </a:extLst>
        </xdr:cNvPr>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a:extLst>
            <a:ext uri="{FF2B5EF4-FFF2-40B4-BE49-F238E27FC236}">
              <a16:creationId xmlns:a16="http://schemas.microsoft.com/office/drawing/2014/main" id="{00000000-0008-0000-0300-0000D1280000}"/>
            </a:ext>
          </a:extLst>
        </xdr:cNvPr>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a:extLst>
            <a:ext uri="{FF2B5EF4-FFF2-40B4-BE49-F238E27FC236}">
              <a16:creationId xmlns:a16="http://schemas.microsoft.com/office/drawing/2014/main" id="{00000000-0008-0000-0300-0000D2280000}"/>
            </a:ext>
          </a:extLst>
        </xdr:cNvPr>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a:extLst>
            <a:ext uri="{FF2B5EF4-FFF2-40B4-BE49-F238E27FC236}">
              <a16:creationId xmlns:a16="http://schemas.microsoft.com/office/drawing/2014/main" id="{00000000-0008-0000-0300-0000D3280000}"/>
            </a:ext>
          </a:extLst>
        </xdr:cNvPr>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a:extLst>
            <a:ext uri="{FF2B5EF4-FFF2-40B4-BE49-F238E27FC236}">
              <a16:creationId xmlns:a16="http://schemas.microsoft.com/office/drawing/2014/main" id="{00000000-0008-0000-0300-0000D4280000}"/>
            </a:ext>
          </a:extLst>
        </xdr:cNvPr>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9525</xdr:rowOff>
    </xdr:from>
    <xdr:to>
      <xdr:col>7</xdr:col>
      <xdr:colOff>200025</xdr:colOff>
      <xdr:row>82</xdr:row>
      <xdr:rowOff>114300</xdr:rowOff>
    </xdr:to>
    <xdr:sp macro="" textlink="">
      <xdr:nvSpPr>
        <xdr:cNvPr id="291847" name="Oval 213">
          <a:extLst>
            <a:ext uri="{FF2B5EF4-FFF2-40B4-BE49-F238E27FC236}">
              <a16:creationId xmlns:a16="http://schemas.microsoft.com/office/drawing/2014/main" id="{00000000-0008-0000-0300-000007740400}"/>
            </a:ext>
          </a:extLst>
        </xdr:cNvPr>
        <xdr:cNvSpPr>
          <a:spLocks noChangeArrowheads="1"/>
        </xdr:cNvSpPr>
      </xdr:nvSpPr>
      <xdr:spPr bwMode="auto">
        <a:xfrm>
          <a:off x="4905375" y="1406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9525</xdr:rowOff>
    </xdr:from>
    <xdr:to>
      <xdr:col>8</xdr:col>
      <xdr:colOff>314325</xdr:colOff>
      <xdr:row>83</xdr:row>
      <xdr:rowOff>47625</xdr:rowOff>
    </xdr:to>
    <xdr:sp macro="" textlink="">
      <xdr:nvSpPr>
        <xdr:cNvPr id="10454" name="人件費・物件費等の状況該当値テキスト">
          <a:extLst>
            <a:ext uri="{FF2B5EF4-FFF2-40B4-BE49-F238E27FC236}">
              <a16:creationId xmlns:a16="http://schemas.microsoft.com/office/drawing/2014/main" id="{00000000-0008-0000-0300-0000D6280000}"/>
            </a:ext>
          </a:extLst>
        </xdr:cNvPr>
        <xdr:cNvSpPr txBox="1">
          <a:spLocks noChangeArrowheads="1"/>
        </xdr:cNvSpPr>
      </xdr:nvSpPr>
      <xdr:spPr bwMode="auto">
        <a:xfrm>
          <a:off x="50387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109,737</a:t>
          </a:r>
        </a:p>
      </xdr:txBody>
    </xdr:sp>
    <xdr:clientData/>
  </xdr:twoCellAnchor>
  <xdr:twoCellAnchor>
    <xdr:from>
      <xdr:col>5</xdr:col>
      <xdr:colOff>638175</xdr:colOff>
      <xdr:row>82</xdr:row>
      <xdr:rowOff>28575</xdr:rowOff>
    </xdr:from>
    <xdr:to>
      <xdr:col>6</xdr:col>
      <xdr:colOff>47625</xdr:colOff>
      <xdr:row>82</xdr:row>
      <xdr:rowOff>133350</xdr:rowOff>
    </xdr:to>
    <xdr:sp macro="" textlink="">
      <xdr:nvSpPr>
        <xdr:cNvPr id="291849" name="Oval 215">
          <a:extLst>
            <a:ext uri="{FF2B5EF4-FFF2-40B4-BE49-F238E27FC236}">
              <a16:creationId xmlns:a16="http://schemas.microsoft.com/office/drawing/2014/main" id="{00000000-0008-0000-0300-000009740400}"/>
            </a:ext>
          </a:extLst>
        </xdr:cNvPr>
        <xdr:cNvSpPr>
          <a:spLocks noChangeArrowheads="1"/>
        </xdr:cNvSpPr>
      </xdr:nvSpPr>
      <xdr:spPr bwMode="auto">
        <a:xfrm>
          <a:off x="4067175" y="1408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142875</xdr:rowOff>
    </xdr:from>
    <xdr:to>
      <xdr:col>6</xdr:col>
      <xdr:colOff>352425</xdr:colOff>
      <xdr:row>84</xdr:row>
      <xdr:rowOff>9525</xdr:rowOff>
    </xdr:to>
    <xdr:sp macro="" textlink="">
      <xdr:nvSpPr>
        <xdr:cNvPr id="10456" name="Text Box 216">
          <a:extLst>
            <a:ext uri="{FF2B5EF4-FFF2-40B4-BE49-F238E27FC236}">
              <a16:creationId xmlns:a16="http://schemas.microsoft.com/office/drawing/2014/main" id="{00000000-0008-0000-0300-0000D8280000}"/>
            </a:ext>
          </a:extLst>
        </xdr:cNvPr>
        <xdr:cNvSpPr txBox="1">
          <a:spLocks noChangeArrowheads="1"/>
        </xdr:cNvSpPr>
      </xdr:nvSpPr>
      <xdr:spPr bwMode="auto">
        <a:xfrm>
          <a:off x="3733800" y="1420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115,596</a:t>
          </a:r>
        </a:p>
      </xdr:txBody>
    </xdr:sp>
    <xdr:clientData/>
  </xdr:twoCellAnchor>
  <xdr:twoCellAnchor>
    <xdr:from>
      <xdr:col>4</xdr:col>
      <xdr:colOff>428625</xdr:colOff>
      <xdr:row>82</xdr:row>
      <xdr:rowOff>0</xdr:rowOff>
    </xdr:from>
    <xdr:to>
      <xdr:col>4</xdr:col>
      <xdr:colOff>533400</xdr:colOff>
      <xdr:row>82</xdr:row>
      <xdr:rowOff>104775</xdr:rowOff>
    </xdr:to>
    <xdr:sp macro="" textlink="">
      <xdr:nvSpPr>
        <xdr:cNvPr id="291851" name="Oval 217">
          <a:extLst>
            <a:ext uri="{FF2B5EF4-FFF2-40B4-BE49-F238E27FC236}">
              <a16:creationId xmlns:a16="http://schemas.microsoft.com/office/drawing/2014/main" id="{00000000-0008-0000-0300-00000B740400}"/>
            </a:ext>
          </a:extLst>
        </xdr:cNvPr>
        <xdr:cNvSpPr>
          <a:spLocks noChangeArrowheads="1"/>
        </xdr:cNvSpPr>
      </xdr:nvSpPr>
      <xdr:spPr bwMode="auto">
        <a:xfrm>
          <a:off x="3171825"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142875</xdr:rowOff>
    </xdr:from>
    <xdr:to>
      <xdr:col>5</xdr:col>
      <xdr:colOff>180975</xdr:colOff>
      <xdr:row>82</xdr:row>
      <xdr:rowOff>9525</xdr:rowOff>
    </xdr:to>
    <xdr:sp macro="" textlink="">
      <xdr:nvSpPr>
        <xdr:cNvPr id="10458" name="Text Box 218">
          <a:extLst>
            <a:ext uri="{FF2B5EF4-FFF2-40B4-BE49-F238E27FC236}">
              <a16:creationId xmlns:a16="http://schemas.microsoft.com/office/drawing/2014/main" id="{00000000-0008-0000-0300-0000DA280000}"/>
            </a:ext>
          </a:extLst>
        </xdr:cNvPr>
        <xdr:cNvSpPr txBox="1">
          <a:spLocks noChangeArrowheads="1"/>
        </xdr:cNvSpPr>
      </xdr:nvSpPr>
      <xdr:spPr bwMode="auto">
        <a:xfrm>
          <a:off x="2847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106,441</a:t>
          </a:r>
        </a:p>
      </xdr:txBody>
    </xdr:sp>
    <xdr:clientData/>
  </xdr:twoCellAnchor>
  <xdr:twoCellAnchor>
    <xdr:from>
      <xdr:col>3</xdr:col>
      <xdr:colOff>228600</xdr:colOff>
      <xdr:row>82</xdr:row>
      <xdr:rowOff>0</xdr:rowOff>
    </xdr:from>
    <xdr:to>
      <xdr:col>3</xdr:col>
      <xdr:colOff>333375</xdr:colOff>
      <xdr:row>82</xdr:row>
      <xdr:rowOff>104775</xdr:rowOff>
    </xdr:to>
    <xdr:sp macro="" textlink="">
      <xdr:nvSpPr>
        <xdr:cNvPr id="291853" name="Oval 219">
          <a:extLst>
            <a:ext uri="{FF2B5EF4-FFF2-40B4-BE49-F238E27FC236}">
              <a16:creationId xmlns:a16="http://schemas.microsoft.com/office/drawing/2014/main" id="{00000000-0008-0000-0300-00000D740400}"/>
            </a:ext>
          </a:extLst>
        </xdr:cNvPr>
        <xdr:cNvSpPr>
          <a:spLocks noChangeArrowheads="1"/>
        </xdr:cNvSpPr>
      </xdr:nvSpPr>
      <xdr:spPr bwMode="auto">
        <a:xfrm>
          <a:off x="2286000" y="1405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142875</xdr:rowOff>
    </xdr:from>
    <xdr:to>
      <xdr:col>3</xdr:col>
      <xdr:colOff>657225</xdr:colOff>
      <xdr:row>82</xdr:row>
      <xdr:rowOff>9525</xdr:rowOff>
    </xdr:to>
    <xdr:sp macro="" textlink="">
      <xdr:nvSpPr>
        <xdr:cNvPr id="10460" name="Text Box 220">
          <a:extLst>
            <a:ext uri="{FF2B5EF4-FFF2-40B4-BE49-F238E27FC236}">
              <a16:creationId xmlns:a16="http://schemas.microsoft.com/office/drawing/2014/main" id="{00000000-0008-0000-0300-0000DC280000}"/>
            </a:ext>
          </a:extLst>
        </xdr:cNvPr>
        <xdr:cNvSpPr txBox="1">
          <a:spLocks noChangeArrowheads="1"/>
        </xdr:cNvSpPr>
      </xdr:nvSpPr>
      <xdr:spPr bwMode="auto">
        <a:xfrm>
          <a:off x="195262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106,371</a:t>
          </a:r>
        </a:p>
      </xdr:txBody>
    </xdr:sp>
    <xdr:clientData/>
  </xdr:twoCellAnchor>
  <xdr:twoCellAnchor>
    <xdr:from>
      <xdr:col>2</xdr:col>
      <xdr:colOff>28575</xdr:colOff>
      <xdr:row>81</xdr:row>
      <xdr:rowOff>152400</xdr:rowOff>
    </xdr:from>
    <xdr:to>
      <xdr:col>2</xdr:col>
      <xdr:colOff>123825</xdr:colOff>
      <xdr:row>82</xdr:row>
      <xdr:rowOff>85725</xdr:rowOff>
    </xdr:to>
    <xdr:sp macro="" textlink="">
      <xdr:nvSpPr>
        <xdr:cNvPr id="291855" name="Oval 221">
          <a:extLst>
            <a:ext uri="{FF2B5EF4-FFF2-40B4-BE49-F238E27FC236}">
              <a16:creationId xmlns:a16="http://schemas.microsoft.com/office/drawing/2014/main" id="{00000000-0008-0000-0300-00000F740400}"/>
            </a:ext>
          </a:extLst>
        </xdr:cNvPr>
        <xdr:cNvSpPr>
          <a:spLocks noChangeArrowheads="1"/>
        </xdr:cNvSpPr>
      </xdr:nvSpPr>
      <xdr:spPr bwMode="auto">
        <a:xfrm>
          <a:off x="1400175" y="14039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95250</xdr:rowOff>
    </xdr:from>
    <xdr:to>
      <xdr:col>2</xdr:col>
      <xdr:colOff>457200</xdr:colOff>
      <xdr:row>83</xdr:row>
      <xdr:rowOff>133350</xdr:rowOff>
    </xdr:to>
    <xdr:sp macro="" textlink="">
      <xdr:nvSpPr>
        <xdr:cNvPr id="10462" name="Text Box 222">
          <a:extLst>
            <a:ext uri="{FF2B5EF4-FFF2-40B4-BE49-F238E27FC236}">
              <a16:creationId xmlns:a16="http://schemas.microsoft.com/office/drawing/2014/main" id="{00000000-0008-0000-0300-0000DE280000}"/>
            </a:ext>
          </a:extLst>
        </xdr:cNvPr>
        <xdr:cNvSpPr txBox="1">
          <a:spLocks noChangeArrowheads="1"/>
        </xdr:cNvSpPr>
      </xdr:nvSpPr>
      <xdr:spPr bwMode="auto">
        <a:xfrm>
          <a:off x="1066800" y="1415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101,779</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a:extLst>
            <a:ext uri="{FF2B5EF4-FFF2-40B4-BE49-F238E27FC236}">
              <a16:creationId xmlns:a16="http://schemas.microsoft.com/office/drawing/2014/main" id="{00000000-0008-0000-0300-0000DF280000}"/>
            </a:ext>
          </a:extLst>
        </xdr:cNvPr>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a:extLst>
            <a:ext uri="{FF2B5EF4-FFF2-40B4-BE49-F238E27FC236}">
              <a16:creationId xmlns:a16="http://schemas.microsoft.com/office/drawing/2014/main" id="{00000000-0008-0000-0300-0000E0280000}"/>
            </a:ext>
          </a:extLst>
        </xdr:cNvPr>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a:extLst>
            <a:ext uri="{FF2B5EF4-FFF2-40B4-BE49-F238E27FC236}">
              <a16:creationId xmlns:a16="http://schemas.microsoft.com/office/drawing/2014/main" id="{00000000-0008-0000-0300-0000E1280000}"/>
            </a:ext>
          </a:extLst>
        </xdr:cNvPr>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[103.7]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a:extLst>
            <a:ext uri="{FF2B5EF4-FFF2-40B4-BE49-F238E27FC236}">
              <a16:creationId xmlns:a16="http://schemas.microsoft.com/office/drawing/2014/main" id="{00000000-0008-0000-0300-0000E2280000}"/>
            </a:ext>
          </a:extLst>
        </xdr:cNvPr>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a:extLst>
            <a:ext uri="{FF2B5EF4-FFF2-40B4-BE49-F238E27FC236}">
              <a16:creationId xmlns:a16="http://schemas.microsoft.com/office/drawing/2014/main" id="{00000000-0008-0000-0300-0000E3280000}"/>
            </a:ext>
          </a:extLst>
        </xdr:cNvPr>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51/138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a:extLst>
            <a:ext uri="{FF2B5EF4-FFF2-40B4-BE49-F238E27FC236}">
              <a16:creationId xmlns:a16="http://schemas.microsoft.com/office/drawing/2014/main" id="{00000000-0008-0000-0300-0000E4280000}"/>
            </a:ext>
          </a:extLst>
        </xdr:cNvPr>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a:extLst>
            <a:ext uri="{FF2B5EF4-FFF2-40B4-BE49-F238E27FC236}">
              <a16:creationId xmlns:a16="http://schemas.microsoft.com/office/drawing/2014/main" id="{00000000-0008-0000-0300-0000E5280000}"/>
            </a:ext>
          </a:extLst>
        </xdr:cNvPr>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a:extLst>
            <a:ext uri="{FF2B5EF4-FFF2-40B4-BE49-F238E27FC236}">
              <a16:creationId xmlns:a16="http://schemas.microsoft.com/office/drawing/2014/main" id="{00000000-0008-0000-0300-0000E6280000}"/>
            </a:ext>
          </a:extLst>
        </xdr:cNvPr>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a:extLst>
            <a:ext uri="{FF2B5EF4-FFF2-40B4-BE49-F238E27FC236}">
              <a16:creationId xmlns:a16="http://schemas.microsoft.com/office/drawing/2014/main" id="{00000000-0008-0000-0300-0000E7280000}"/>
            </a:ext>
          </a:extLst>
        </xdr:cNvPr>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1866" name="Rectangle 232">
          <a:extLst>
            <a:ext uri="{FF2B5EF4-FFF2-40B4-BE49-F238E27FC236}">
              <a16:creationId xmlns:a16="http://schemas.microsoft.com/office/drawing/2014/main" id="{00000000-0008-0000-0300-00001A740400}"/>
            </a:ext>
          </a:extLst>
        </xdr:cNvPr>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91867" name="Rectangle 233">
          <a:extLst>
            <a:ext uri="{FF2B5EF4-FFF2-40B4-BE49-F238E27FC236}">
              <a16:creationId xmlns:a16="http://schemas.microsoft.com/office/drawing/2014/main" id="{00000000-0008-0000-0300-00001B740400}"/>
            </a:ext>
          </a:extLst>
        </xdr:cNvPr>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a:extLst>
            <a:ext uri="{FF2B5EF4-FFF2-40B4-BE49-F238E27FC236}">
              <a16:creationId xmlns:a16="http://schemas.microsoft.com/office/drawing/2014/main" id="{00000000-0008-0000-0300-0000EA280000}"/>
            </a:ext>
          </a:extLst>
        </xdr:cNvPr>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a:extLst>
            <a:ext uri="{FF2B5EF4-FFF2-40B4-BE49-F238E27FC236}">
              <a16:creationId xmlns:a16="http://schemas.microsoft.com/office/drawing/2014/main" id="{00000000-0008-0000-0300-0000EB280000}"/>
            </a:ext>
          </a:extLst>
        </xdr:cNvPr>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国の給与削減措置の影響により、昨年度と同傾向となったが、比較的給料の高い経験年数階層の退職者が増えているため、相対的には低下傾向にあり、類似団体を</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ポイント下回っている。今後、国の削減措置解除により指数変動が生じるものと想定する。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91870" name="Line 236">
          <a:extLst>
            <a:ext uri="{FF2B5EF4-FFF2-40B4-BE49-F238E27FC236}">
              <a16:creationId xmlns:a16="http://schemas.microsoft.com/office/drawing/2014/main" id="{00000000-0008-0000-0300-00001E740400}"/>
            </a:ext>
          </a:extLst>
        </xdr:cNvPr>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a:extLst>
            <a:ext uri="{FF2B5EF4-FFF2-40B4-BE49-F238E27FC236}">
              <a16:creationId xmlns:a16="http://schemas.microsoft.com/office/drawing/2014/main" id="{00000000-0008-0000-0300-0000ED280000}"/>
            </a:ext>
          </a:extLst>
        </xdr:cNvPr>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91872" name="Line 238">
          <a:extLst>
            <a:ext uri="{FF2B5EF4-FFF2-40B4-BE49-F238E27FC236}">
              <a16:creationId xmlns:a16="http://schemas.microsoft.com/office/drawing/2014/main" id="{00000000-0008-0000-0300-000020740400}"/>
            </a:ext>
          </a:extLst>
        </xdr:cNvPr>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a:extLst>
            <a:ext uri="{FF2B5EF4-FFF2-40B4-BE49-F238E27FC236}">
              <a16:creationId xmlns:a16="http://schemas.microsoft.com/office/drawing/2014/main" id="{00000000-0008-0000-0300-0000EF280000}"/>
            </a:ext>
          </a:extLst>
        </xdr:cNvPr>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91874" name="Line 240">
          <a:extLst>
            <a:ext uri="{FF2B5EF4-FFF2-40B4-BE49-F238E27FC236}">
              <a16:creationId xmlns:a16="http://schemas.microsoft.com/office/drawing/2014/main" id="{00000000-0008-0000-0300-000022740400}"/>
            </a:ext>
          </a:extLst>
        </xdr:cNvPr>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a:extLst>
            <a:ext uri="{FF2B5EF4-FFF2-40B4-BE49-F238E27FC236}">
              <a16:creationId xmlns:a16="http://schemas.microsoft.com/office/drawing/2014/main" id="{00000000-0008-0000-0300-0000F1280000}"/>
            </a:ext>
          </a:extLst>
        </xdr:cNvPr>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91876" name="Line 242">
          <a:extLst>
            <a:ext uri="{FF2B5EF4-FFF2-40B4-BE49-F238E27FC236}">
              <a16:creationId xmlns:a16="http://schemas.microsoft.com/office/drawing/2014/main" id="{00000000-0008-0000-0300-000024740400}"/>
            </a:ext>
          </a:extLst>
        </xdr:cNvPr>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a:extLst>
            <a:ext uri="{FF2B5EF4-FFF2-40B4-BE49-F238E27FC236}">
              <a16:creationId xmlns:a16="http://schemas.microsoft.com/office/drawing/2014/main" id="{00000000-0008-0000-0300-0000F3280000}"/>
            </a:ext>
          </a:extLst>
        </xdr:cNvPr>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91878" name="Line 244">
          <a:extLst>
            <a:ext uri="{FF2B5EF4-FFF2-40B4-BE49-F238E27FC236}">
              <a16:creationId xmlns:a16="http://schemas.microsoft.com/office/drawing/2014/main" id="{00000000-0008-0000-0300-000026740400}"/>
            </a:ext>
          </a:extLst>
        </xdr:cNvPr>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a:extLst>
            <a:ext uri="{FF2B5EF4-FFF2-40B4-BE49-F238E27FC236}">
              <a16:creationId xmlns:a16="http://schemas.microsoft.com/office/drawing/2014/main" id="{00000000-0008-0000-0300-0000F5280000}"/>
            </a:ext>
          </a:extLst>
        </xdr:cNvPr>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91880" name="Line 246">
          <a:extLst>
            <a:ext uri="{FF2B5EF4-FFF2-40B4-BE49-F238E27FC236}">
              <a16:creationId xmlns:a16="http://schemas.microsoft.com/office/drawing/2014/main" id="{00000000-0008-0000-0300-000028740400}"/>
            </a:ext>
          </a:extLst>
        </xdr:cNvPr>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a:extLst>
            <a:ext uri="{FF2B5EF4-FFF2-40B4-BE49-F238E27FC236}">
              <a16:creationId xmlns:a16="http://schemas.microsoft.com/office/drawing/2014/main" id="{00000000-0008-0000-0300-0000F7280000}"/>
            </a:ext>
          </a:extLst>
        </xdr:cNvPr>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91882" name="給与水準   （国との比較）グラフ枠">
          <a:extLst>
            <a:ext uri="{FF2B5EF4-FFF2-40B4-BE49-F238E27FC236}">
              <a16:creationId xmlns:a16="http://schemas.microsoft.com/office/drawing/2014/main" id="{00000000-0008-0000-0300-00002A740400}"/>
            </a:ext>
          </a:extLst>
        </xdr:cNvPr>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142875</xdr:rowOff>
    </xdr:from>
    <xdr:to>
      <xdr:col>24</xdr:col>
      <xdr:colOff>561975</xdr:colOff>
      <xdr:row>89</xdr:row>
      <xdr:rowOff>161925</xdr:rowOff>
    </xdr:to>
    <xdr:sp macro="" textlink="">
      <xdr:nvSpPr>
        <xdr:cNvPr id="291883" name="Line 249">
          <a:extLst>
            <a:ext uri="{FF2B5EF4-FFF2-40B4-BE49-F238E27FC236}">
              <a16:creationId xmlns:a16="http://schemas.microsoft.com/office/drawing/2014/main" id="{00000000-0008-0000-0300-00002B740400}"/>
            </a:ext>
          </a:extLst>
        </xdr:cNvPr>
        <xdr:cNvSpPr>
          <a:spLocks noChangeShapeType="1"/>
        </xdr:cNvSpPr>
      </xdr:nvSpPr>
      <xdr:spPr bwMode="auto">
        <a:xfrm flipV="1">
          <a:off x="17021175" y="14030325"/>
          <a:ext cx="0" cy="1390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161925</xdr:rowOff>
    </xdr:from>
    <xdr:to>
      <xdr:col>26</xdr:col>
      <xdr:colOff>38100</xdr:colOff>
      <xdr:row>91</xdr:row>
      <xdr:rowOff>28575</xdr:rowOff>
    </xdr:to>
    <xdr:sp macro="" textlink="">
      <xdr:nvSpPr>
        <xdr:cNvPr id="10490" name="給与水準   （国との比較）最小値テキスト">
          <a:extLst>
            <a:ext uri="{FF2B5EF4-FFF2-40B4-BE49-F238E27FC236}">
              <a16:creationId xmlns:a16="http://schemas.microsoft.com/office/drawing/2014/main" id="{00000000-0008-0000-0300-0000FA280000}"/>
            </a:ext>
          </a:extLst>
        </xdr:cNvPr>
        <xdr:cNvSpPr txBox="1">
          <a:spLocks noChangeArrowheads="1"/>
        </xdr:cNvSpPr>
      </xdr:nvSpPr>
      <xdr:spPr bwMode="auto">
        <a:xfrm>
          <a:off x="17106900" y="1542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111.0</a:t>
          </a:r>
        </a:p>
      </xdr:txBody>
    </xdr:sp>
    <xdr:clientData/>
  </xdr:twoCellAnchor>
  <xdr:twoCellAnchor>
    <xdr:from>
      <xdr:col>24</xdr:col>
      <xdr:colOff>466725</xdr:colOff>
      <xdr:row>89</xdr:row>
      <xdr:rowOff>161925</xdr:rowOff>
    </xdr:from>
    <xdr:to>
      <xdr:col>24</xdr:col>
      <xdr:colOff>647700</xdr:colOff>
      <xdr:row>89</xdr:row>
      <xdr:rowOff>161925</xdr:rowOff>
    </xdr:to>
    <xdr:sp macro="" textlink="">
      <xdr:nvSpPr>
        <xdr:cNvPr id="291885" name="Line 251">
          <a:extLst>
            <a:ext uri="{FF2B5EF4-FFF2-40B4-BE49-F238E27FC236}">
              <a16:creationId xmlns:a16="http://schemas.microsoft.com/office/drawing/2014/main" id="{00000000-0008-0000-0300-00002D740400}"/>
            </a:ext>
          </a:extLst>
        </xdr:cNvPr>
        <xdr:cNvSpPr>
          <a:spLocks noChangeShapeType="1"/>
        </xdr:cNvSpPr>
      </xdr:nvSpPr>
      <xdr:spPr bwMode="auto">
        <a:xfrm>
          <a:off x="16925925" y="1542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85725</xdr:rowOff>
    </xdr:from>
    <xdr:to>
      <xdr:col>26</xdr:col>
      <xdr:colOff>38100</xdr:colOff>
      <xdr:row>81</xdr:row>
      <xdr:rowOff>123825</xdr:rowOff>
    </xdr:to>
    <xdr:sp macro="" textlink="">
      <xdr:nvSpPr>
        <xdr:cNvPr id="10492" name="給与水準   （国との比較）最大値テキスト">
          <a:extLst>
            <a:ext uri="{FF2B5EF4-FFF2-40B4-BE49-F238E27FC236}">
              <a16:creationId xmlns:a16="http://schemas.microsoft.com/office/drawing/2014/main" id="{00000000-0008-0000-0300-0000FC280000}"/>
            </a:ext>
          </a:extLst>
        </xdr:cNvPr>
        <xdr:cNvSpPr txBox="1">
          <a:spLocks noChangeArrowheads="1"/>
        </xdr:cNvSpPr>
      </xdr:nvSpPr>
      <xdr:spPr bwMode="auto">
        <a:xfrm>
          <a:off x="17106900"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96.5</a:t>
          </a:r>
        </a:p>
      </xdr:txBody>
    </xdr:sp>
    <xdr:clientData/>
  </xdr:twoCellAnchor>
  <xdr:twoCellAnchor>
    <xdr:from>
      <xdr:col>24</xdr:col>
      <xdr:colOff>466725</xdr:colOff>
      <xdr:row>81</xdr:row>
      <xdr:rowOff>142875</xdr:rowOff>
    </xdr:from>
    <xdr:to>
      <xdr:col>24</xdr:col>
      <xdr:colOff>647700</xdr:colOff>
      <xdr:row>81</xdr:row>
      <xdr:rowOff>142875</xdr:rowOff>
    </xdr:to>
    <xdr:sp macro="" textlink="">
      <xdr:nvSpPr>
        <xdr:cNvPr id="291887" name="Line 253">
          <a:extLst>
            <a:ext uri="{FF2B5EF4-FFF2-40B4-BE49-F238E27FC236}">
              <a16:creationId xmlns:a16="http://schemas.microsoft.com/office/drawing/2014/main" id="{00000000-0008-0000-0300-00002F740400}"/>
            </a:ext>
          </a:extLst>
        </xdr:cNvPr>
        <xdr:cNvSpPr>
          <a:spLocks noChangeShapeType="1"/>
        </xdr:cNvSpPr>
      </xdr:nvSpPr>
      <xdr:spPr bwMode="auto">
        <a:xfrm>
          <a:off x="16925925" y="14030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142875</xdr:rowOff>
    </xdr:from>
    <xdr:to>
      <xdr:col>24</xdr:col>
      <xdr:colOff>561975</xdr:colOff>
      <xdr:row>85</xdr:row>
      <xdr:rowOff>142875</xdr:rowOff>
    </xdr:to>
    <xdr:sp macro="" textlink="">
      <xdr:nvSpPr>
        <xdr:cNvPr id="291888" name="Line 254">
          <a:extLst>
            <a:ext uri="{FF2B5EF4-FFF2-40B4-BE49-F238E27FC236}">
              <a16:creationId xmlns:a16="http://schemas.microsoft.com/office/drawing/2014/main" id="{00000000-0008-0000-0300-000030740400}"/>
            </a:ext>
          </a:extLst>
        </xdr:cNvPr>
        <xdr:cNvSpPr>
          <a:spLocks noChangeShapeType="1"/>
        </xdr:cNvSpPr>
      </xdr:nvSpPr>
      <xdr:spPr bwMode="auto">
        <a:xfrm>
          <a:off x="16182975" y="14716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5" name="給与水準   （国との比較）平均値テキスト">
          <a:extLst>
            <a:ext uri="{FF2B5EF4-FFF2-40B4-BE49-F238E27FC236}">
              <a16:creationId xmlns:a16="http://schemas.microsoft.com/office/drawing/2014/main" id="{00000000-0008-0000-0300-0000FF280000}"/>
            </a:ext>
          </a:extLst>
        </xdr:cNvPr>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104.5</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291890" name="AutoShape 256">
          <a:extLst>
            <a:ext uri="{FF2B5EF4-FFF2-40B4-BE49-F238E27FC236}">
              <a16:creationId xmlns:a16="http://schemas.microsoft.com/office/drawing/2014/main" id="{00000000-0008-0000-0300-000032740400}"/>
            </a:ext>
          </a:extLst>
        </xdr:cNvPr>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152400</xdr:rowOff>
    </xdr:from>
    <xdr:to>
      <xdr:col>23</xdr:col>
      <xdr:colOff>409575</xdr:colOff>
      <xdr:row>85</xdr:row>
      <xdr:rowOff>142875</xdr:rowOff>
    </xdr:to>
    <xdr:sp macro="" textlink="">
      <xdr:nvSpPr>
        <xdr:cNvPr id="291891" name="Line 257">
          <a:extLst>
            <a:ext uri="{FF2B5EF4-FFF2-40B4-BE49-F238E27FC236}">
              <a16:creationId xmlns:a16="http://schemas.microsoft.com/office/drawing/2014/main" id="{00000000-0008-0000-0300-000033740400}"/>
            </a:ext>
          </a:extLst>
        </xdr:cNvPr>
        <xdr:cNvSpPr>
          <a:spLocks noChangeShapeType="1"/>
        </xdr:cNvSpPr>
      </xdr:nvSpPr>
      <xdr:spPr bwMode="auto">
        <a:xfrm>
          <a:off x="15287625" y="13868400"/>
          <a:ext cx="895350" cy="847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9525</xdr:rowOff>
    </xdr:from>
    <xdr:to>
      <xdr:col>23</xdr:col>
      <xdr:colOff>457200</xdr:colOff>
      <xdr:row>86</xdr:row>
      <xdr:rowOff>114300</xdr:rowOff>
    </xdr:to>
    <xdr:sp macro="" textlink="">
      <xdr:nvSpPr>
        <xdr:cNvPr id="291892" name="AutoShape 258">
          <a:extLst>
            <a:ext uri="{FF2B5EF4-FFF2-40B4-BE49-F238E27FC236}">
              <a16:creationId xmlns:a16="http://schemas.microsoft.com/office/drawing/2014/main" id="{00000000-0008-0000-0300-000034740400}"/>
            </a:ext>
          </a:extLst>
        </xdr:cNvPr>
        <xdr:cNvSpPr>
          <a:spLocks noChangeArrowheads="1"/>
        </xdr:cNvSpPr>
      </xdr:nvSpPr>
      <xdr:spPr bwMode="auto">
        <a:xfrm>
          <a:off x="161258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123825</xdr:rowOff>
    </xdr:from>
    <xdr:to>
      <xdr:col>24</xdr:col>
      <xdr:colOff>76200</xdr:colOff>
      <xdr:row>87</xdr:row>
      <xdr:rowOff>161925</xdr:rowOff>
    </xdr:to>
    <xdr:sp macro="" textlink="">
      <xdr:nvSpPr>
        <xdr:cNvPr id="10499" name="Text Box 259">
          <a:extLst>
            <a:ext uri="{FF2B5EF4-FFF2-40B4-BE49-F238E27FC236}">
              <a16:creationId xmlns:a16="http://schemas.microsoft.com/office/drawing/2014/main" id="{00000000-0008-0000-0300-000003290000}"/>
            </a:ext>
          </a:extLst>
        </xdr:cNvPr>
        <xdr:cNvSpPr txBox="1">
          <a:spLocks noChangeArrowheads="1"/>
        </xdr:cNvSpPr>
      </xdr:nvSpPr>
      <xdr:spPr bwMode="auto">
        <a:xfrm>
          <a:off x="15801975" y="1486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104.6</a:t>
          </a:r>
        </a:p>
      </xdr:txBody>
    </xdr:sp>
    <xdr:clientData/>
  </xdr:twoCellAnchor>
  <xdr:twoCellAnchor>
    <xdr:from>
      <xdr:col>21</xdr:col>
      <xdr:colOff>0</xdr:colOff>
      <xdr:row>80</xdr:row>
      <xdr:rowOff>76200</xdr:rowOff>
    </xdr:from>
    <xdr:to>
      <xdr:col>22</xdr:col>
      <xdr:colOff>200025</xdr:colOff>
      <xdr:row>80</xdr:row>
      <xdr:rowOff>152400</xdr:rowOff>
    </xdr:to>
    <xdr:sp macro="" textlink="">
      <xdr:nvSpPr>
        <xdr:cNvPr id="291894" name="Line 260">
          <a:extLst>
            <a:ext uri="{FF2B5EF4-FFF2-40B4-BE49-F238E27FC236}">
              <a16:creationId xmlns:a16="http://schemas.microsoft.com/office/drawing/2014/main" id="{00000000-0008-0000-0300-000036740400}"/>
            </a:ext>
          </a:extLst>
        </xdr:cNvPr>
        <xdr:cNvSpPr>
          <a:spLocks noChangeShapeType="1"/>
        </xdr:cNvSpPr>
      </xdr:nvSpPr>
      <xdr:spPr bwMode="auto">
        <a:xfrm>
          <a:off x="14401800" y="137922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95250</xdr:rowOff>
    </xdr:from>
    <xdr:to>
      <xdr:col>22</xdr:col>
      <xdr:colOff>257175</xdr:colOff>
      <xdr:row>82</xdr:row>
      <xdr:rowOff>28575</xdr:rowOff>
    </xdr:to>
    <xdr:sp macro="" textlink="">
      <xdr:nvSpPr>
        <xdr:cNvPr id="291895" name="AutoShape 261">
          <a:extLst>
            <a:ext uri="{FF2B5EF4-FFF2-40B4-BE49-F238E27FC236}">
              <a16:creationId xmlns:a16="http://schemas.microsoft.com/office/drawing/2014/main" id="{00000000-0008-0000-0300-000037740400}"/>
            </a:ext>
          </a:extLst>
        </xdr:cNvPr>
        <xdr:cNvSpPr>
          <a:spLocks noChangeArrowheads="1"/>
        </xdr:cNvSpPr>
      </xdr:nvSpPr>
      <xdr:spPr bwMode="auto">
        <a:xfrm>
          <a:off x="15240000" y="13982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38100</xdr:rowOff>
    </xdr:from>
    <xdr:to>
      <xdr:col>22</xdr:col>
      <xdr:colOff>581025</xdr:colOff>
      <xdr:row>83</xdr:row>
      <xdr:rowOff>76200</xdr:rowOff>
    </xdr:to>
    <xdr:sp macro="" textlink="">
      <xdr:nvSpPr>
        <xdr:cNvPr id="10502" name="Text Box 262">
          <a:extLst>
            <a:ext uri="{FF2B5EF4-FFF2-40B4-BE49-F238E27FC236}">
              <a16:creationId xmlns:a16="http://schemas.microsoft.com/office/drawing/2014/main" id="{00000000-0008-0000-0300-000006290000}"/>
            </a:ext>
          </a:extLst>
        </xdr:cNvPr>
        <xdr:cNvSpPr txBox="1">
          <a:spLocks noChangeArrowheads="1"/>
        </xdr:cNvSpPr>
      </xdr:nvSpPr>
      <xdr:spPr bwMode="auto">
        <a:xfrm>
          <a:off x="14906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96.6</a:t>
          </a:r>
        </a:p>
      </xdr:txBody>
    </xdr:sp>
    <xdr:clientData/>
  </xdr:twoCellAnchor>
  <xdr:twoCellAnchor>
    <xdr:from>
      <xdr:col>19</xdr:col>
      <xdr:colOff>485775</xdr:colOff>
      <xdr:row>80</xdr:row>
      <xdr:rowOff>38100</xdr:rowOff>
    </xdr:from>
    <xdr:to>
      <xdr:col>21</xdr:col>
      <xdr:colOff>0</xdr:colOff>
      <xdr:row>80</xdr:row>
      <xdr:rowOff>76200</xdr:rowOff>
    </xdr:to>
    <xdr:sp macro="" textlink="">
      <xdr:nvSpPr>
        <xdr:cNvPr id="291897" name="Line 263">
          <a:extLst>
            <a:ext uri="{FF2B5EF4-FFF2-40B4-BE49-F238E27FC236}">
              <a16:creationId xmlns:a16="http://schemas.microsoft.com/office/drawing/2014/main" id="{00000000-0008-0000-0300-000039740400}"/>
            </a:ext>
          </a:extLst>
        </xdr:cNvPr>
        <xdr:cNvSpPr>
          <a:spLocks noChangeShapeType="1"/>
        </xdr:cNvSpPr>
      </xdr:nvSpPr>
      <xdr:spPr bwMode="auto">
        <a:xfrm>
          <a:off x="13515975" y="137541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85725</xdr:rowOff>
    </xdr:from>
    <xdr:to>
      <xdr:col>21</xdr:col>
      <xdr:colOff>47625</xdr:colOff>
      <xdr:row>82</xdr:row>
      <xdr:rowOff>19050</xdr:rowOff>
    </xdr:to>
    <xdr:sp macro="" textlink="">
      <xdr:nvSpPr>
        <xdr:cNvPr id="291898" name="AutoShape 264">
          <a:extLst>
            <a:ext uri="{FF2B5EF4-FFF2-40B4-BE49-F238E27FC236}">
              <a16:creationId xmlns:a16="http://schemas.microsoft.com/office/drawing/2014/main" id="{00000000-0008-0000-0300-00003A740400}"/>
            </a:ext>
          </a:extLst>
        </xdr:cNvPr>
        <xdr:cNvSpPr>
          <a:spLocks noChangeArrowheads="1"/>
        </xdr:cNvSpPr>
      </xdr:nvSpPr>
      <xdr:spPr bwMode="auto">
        <a:xfrm>
          <a:off x="14354175" y="13973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28575</xdr:rowOff>
    </xdr:from>
    <xdr:to>
      <xdr:col>21</xdr:col>
      <xdr:colOff>381000</xdr:colOff>
      <xdr:row>83</xdr:row>
      <xdr:rowOff>66675</xdr:rowOff>
    </xdr:to>
    <xdr:sp macro="" textlink="">
      <xdr:nvSpPr>
        <xdr:cNvPr id="10505" name="Text Box 265">
          <a:extLst>
            <a:ext uri="{FF2B5EF4-FFF2-40B4-BE49-F238E27FC236}">
              <a16:creationId xmlns:a16="http://schemas.microsoft.com/office/drawing/2014/main" id="{00000000-0008-0000-0300-000009290000}"/>
            </a:ext>
          </a:extLst>
        </xdr:cNvPr>
        <xdr:cNvSpPr txBox="1">
          <a:spLocks noChangeArrowheads="1"/>
        </xdr:cNvSpPr>
      </xdr:nvSpPr>
      <xdr:spPr bwMode="auto">
        <a:xfrm>
          <a:off x="14020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96.5</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291900" name="AutoShape 266">
          <a:extLst>
            <a:ext uri="{FF2B5EF4-FFF2-40B4-BE49-F238E27FC236}">
              <a16:creationId xmlns:a16="http://schemas.microsoft.com/office/drawing/2014/main" id="{00000000-0008-0000-0300-00003C740400}"/>
            </a:ext>
          </a:extLst>
        </xdr:cNvPr>
        <xdr:cNvSpPr>
          <a:spLocks noChangeArrowheads="1"/>
        </xdr:cNvSpPr>
      </xdr:nvSpPr>
      <xdr:spPr bwMode="auto">
        <a:xfrm>
          <a:off x="13458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07" name="Text Box 267">
          <a:extLst>
            <a:ext uri="{FF2B5EF4-FFF2-40B4-BE49-F238E27FC236}">
              <a16:creationId xmlns:a16="http://schemas.microsoft.com/office/drawing/2014/main" id="{00000000-0008-0000-0300-00000B290000}"/>
            </a:ext>
          </a:extLst>
        </xdr:cNvPr>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a:extLst>
            <a:ext uri="{FF2B5EF4-FFF2-40B4-BE49-F238E27FC236}">
              <a16:creationId xmlns:a16="http://schemas.microsoft.com/office/drawing/2014/main" id="{00000000-0008-0000-0300-00000C290000}"/>
            </a:ext>
          </a:extLst>
        </xdr:cNvPr>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a:extLst>
            <a:ext uri="{FF2B5EF4-FFF2-40B4-BE49-F238E27FC236}">
              <a16:creationId xmlns:a16="http://schemas.microsoft.com/office/drawing/2014/main" id="{00000000-0008-0000-0300-00000D290000}"/>
            </a:ext>
          </a:extLst>
        </xdr:cNvPr>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a:extLst>
            <a:ext uri="{FF2B5EF4-FFF2-40B4-BE49-F238E27FC236}">
              <a16:creationId xmlns:a16="http://schemas.microsoft.com/office/drawing/2014/main" id="{00000000-0008-0000-0300-00000E290000}"/>
            </a:ext>
          </a:extLst>
        </xdr:cNvPr>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a:extLst>
            <a:ext uri="{FF2B5EF4-FFF2-40B4-BE49-F238E27FC236}">
              <a16:creationId xmlns:a16="http://schemas.microsoft.com/office/drawing/2014/main" id="{00000000-0008-0000-0300-00000F290000}"/>
            </a:ext>
          </a:extLst>
        </xdr:cNvPr>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a:extLst>
            <a:ext uri="{FF2B5EF4-FFF2-40B4-BE49-F238E27FC236}">
              <a16:creationId xmlns:a16="http://schemas.microsoft.com/office/drawing/2014/main" id="{00000000-0008-0000-0300-000010290000}"/>
            </a:ext>
          </a:extLst>
        </xdr:cNvPr>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95250</xdr:rowOff>
    </xdr:from>
    <xdr:to>
      <xdr:col>24</xdr:col>
      <xdr:colOff>609600</xdr:colOff>
      <xdr:row>86</xdr:row>
      <xdr:rowOff>28575</xdr:rowOff>
    </xdr:to>
    <xdr:sp macro="" textlink="">
      <xdr:nvSpPr>
        <xdr:cNvPr id="291907" name="Oval 273">
          <a:extLst>
            <a:ext uri="{FF2B5EF4-FFF2-40B4-BE49-F238E27FC236}">
              <a16:creationId xmlns:a16="http://schemas.microsoft.com/office/drawing/2014/main" id="{00000000-0008-0000-0300-000043740400}"/>
            </a:ext>
          </a:extLst>
        </xdr:cNvPr>
        <xdr:cNvSpPr>
          <a:spLocks noChangeArrowheads="1"/>
        </xdr:cNvSpPr>
      </xdr:nvSpPr>
      <xdr:spPr bwMode="auto">
        <a:xfrm>
          <a:off x="169640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142875</xdr:rowOff>
    </xdr:from>
    <xdr:to>
      <xdr:col>26</xdr:col>
      <xdr:colOff>38100</xdr:colOff>
      <xdr:row>86</xdr:row>
      <xdr:rowOff>9525</xdr:rowOff>
    </xdr:to>
    <xdr:sp macro="" textlink="">
      <xdr:nvSpPr>
        <xdr:cNvPr id="10514" name="給与水準   （国との比較）該当値テキスト">
          <a:extLst>
            <a:ext uri="{FF2B5EF4-FFF2-40B4-BE49-F238E27FC236}">
              <a16:creationId xmlns:a16="http://schemas.microsoft.com/office/drawing/2014/main" id="{00000000-0008-0000-0300-000012290000}"/>
            </a:ext>
          </a:extLst>
        </xdr:cNvPr>
        <xdr:cNvSpPr txBox="1">
          <a:spLocks noChangeArrowheads="1"/>
        </xdr:cNvSpPr>
      </xdr:nvSpPr>
      <xdr:spPr bwMode="auto">
        <a:xfrm>
          <a:off x="17106900" y="1454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23</xdr:col>
      <xdr:colOff>352425</xdr:colOff>
      <xdr:row>85</xdr:row>
      <xdr:rowOff>95250</xdr:rowOff>
    </xdr:from>
    <xdr:to>
      <xdr:col>23</xdr:col>
      <xdr:colOff>457200</xdr:colOff>
      <xdr:row>86</xdr:row>
      <xdr:rowOff>28575</xdr:rowOff>
    </xdr:to>
    <xdr:sp macro="" textlink="">
      <xdr:nvSpPr>
        <xdr:cNvPr id="291909" name="Oval 275">
          <a:extLst>
            <a:ext uri="{FF2B5EF4-FFF2-40B4-BE49-F238E27FC236}">
              <a16:creationId xmlns:a16="http://schemas.microsoft.com/office/drawing/2014/main" id="{00000000-0008-0000-0300-000045740400}"/>
            </a:ext>
          </a:extLst>
        </xdr:cNvPr>
        <xdr:cNvSpPr>
          <a:spLocks noChangeArrowheads="1"/>
        </xdr:cNvSpPr>
      </xdr:nvSpPr>
      <xdr:spPr bwMode="auto">
        <a:xfrm>
          <a:off x="16125825" y="1466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16" name="Text Box 276">
          <a:extLst>
            <a:ext uri="{FF2B5EF4-FFF2-40B4-BE49-F238E27FC236}">
              <a16:creationId xmlns:a16="http://schemas.microsoft.com/office/drawing/2014/main" id="{00000000-0008-0000-0300-000014290000}"/>
            </a:ext>
          </a:extLst>
        </xdr:cNvPr>
        <xdr:cNvSpPr txBox="1">
          <a:spLocks noChangeArrowheads="1"/>
        </xdr:cNvSpPr>
      </xdr:nvSpPr>
      <xdr:spPr bwMode="auto">
        <a:xfrm>
          <a:off x="15801975" y="1446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twoCellAnchor>
    <xdr:from>
      <xdr:col>22</xdr:col>
      <xdr:colOff>152400</xdr:colOff>
      <xdr:row>80</xdr:row>
      <xdr:rowOff>104775</xdr:rowOff>
    </xdr:from>
    <xdr:to>
      <xdr:col>22</xdr:col>
      <xdr:colOff>257175</xdr:colOff>
      <xdr:row>81</xdr:row>
      <xdr:rowOff>38100</xdr:rowOff>
    </xdr:to>
    <xdr:sp macro="" textlink="">
      <xdr:nvSpPr>
        <xdr:cNvPr id="291911" name="Oval 277">
          <a:extLst>
            <a:ext uri="{FF2B5EF4-FFF2-40B4-BE49-F238E27FC236}">
              <a16:creationId xmlns:a16="http://schemas.microsoft.com/office/drawing/2014/main" id="{00000000-0008-0000-0300-000047740400}"/>
            </a:ext>
          </a:extLst>
        </xdr:cNvPr>
        <xdr:cNvSpPr>
          <a:spLocks noChangeArrowheads="1"/>
        </xdr:cNvSpPr>
      </xdr:nvSpPr>
      <xdr:spPr bwMode="auto">
        <a:xfrm>
          <a:off x="15240000" y="13820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76200</xdr:rowOff>
    </xdr:from>
    <xdr:to>
      <xdr:col>22</xdr:col>
      <xdr:colOff>581025</xdr:colOff>
      <xdr:row>80</xdr:row>
      <xdr:rowOff>114300</xdr:rowOff>
    </xdr:to>
    <xdr:sp macro="" textlink="">
      <xdr:nvSpPr>
        <xdr:cNvPr id="10518" name="Text Box 278">
          <a:extLst>
            <a:ext uri="{FF2B5EF4-FFF2-40B4-BE49-F238E27FC236}">
              <a16:creationId xmlns:a16="http://schemas.microsoft.com/office/drawing/2014/main" id="{00000000-0008-0000-0300-000016290000}"/>
            </a:ext>
          </a:extLst>
        </xdr:cNvPr>
        <xdr:cNvSpPr txBox="1">
          <a:spLocks noChangeArrowheads="1"/>
        </xdr:cNvSpPr>
      </xdr:nvSpPr>
      <xdr:spPr bwMode="auto">
        <a:xfrm>
          <a:off x="149066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94.9</a:t>
          </a:r>
        </a:p>
      </xdr:txBody>
    </xdr:sp>
    <xdr:clientData/>
  </xdr:twoCellAnchor>
  <xdr:twoCellAnchor>
    <xdr:from>
      <xdr:col>20</xdr:col>
      <xdr:colOff>638175</xdr:colOff>
      <xdr:row>80</xdr:row>
      <xdr:rowOff>28575</xdr:rowOff>
    </xdr:from>
    <xdr:to>
      <xdr:col>21</xdr:col>
      <xdr:colOff>47625</xdr:colOff>
      <xdr:row>80</xdr:row>
      <xdr:rowOff>133350</xdr:rowOff>
    </xdr:to>
    <xdr:sp macro="" textlink="">
      <xdr:nvSpPr>
        <xdr:cNvPr id="291913" name="Oval 279">
          <a:extLst>
            <a:ext uri="{FF2B5EF4-FFF2-40B4-BE49-F238E27FC236}">
              <a16:creationId xmlns:a16="http://schemas.microsoft.com/office/drawing/2014/main" id="{00000000-0008-0000-0300-000049740400}"/>
            </a:ext>
          </a:extLst>
        </xdr:cNvPr>
        <xdr:cNvSpPr>
          <a:spLocks noChangeArrowheads="1"/>
        </xdr:cNvSpPr>
      </xdr:nvSpPr>
      <xdr:spPr bwMode="auto">
        <a:xfrm>
          <a:off x="14354175" y="13744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0</xdr:rowOff>
    </xdr:from>
    <xdr:to>
      <xdr:col>21</xdr:col>
      <xdr:colOff>381000</xdr:colOff>
      <xdr:row>80</xdr:row>
      <xdr:rowOff>38100</xdr:rowOff>
    </xdr:to>
    <xdr:sp macro="" textlink="">
      <xdr:nvSpPr>
        <xdr:cNvPr id="10520" name="Text Box 280">
          <a:extLst>
            <a:ext uri="{FF2B5EF4-FFF2-40B4-BE49-F238E27FC236}">
              <a16:creationId xmlns:a16="http://schemas.microsoft.com/office/drawing/2014/main" id="{00000000-0008-0000-0300-000018290000}"/>
            </a:ext>
          </a:extLst>
        </xdr:cNvPr>
        <xdr:cNvSpPr txBox="1">
          <a:spLocks noChangeArrowheads="1"/>
        </xdr:cNvSpPr>
      </xdr:nvSpPr>
      <xdr:spPr bwMode="auto">
        <a:xfrm>
          <a:off x="140208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94.1</a:t>
          </a:r>
        </a:p>
      </xdr:txBody>
    </xdr:sp>
    <xdr:clientData/>
  </xdr:twoCellAnchor>
  <xdr:twoCellAnchor>
    <xdr:from>
      <xdr:col>19</xdr:col>
      <xdr:colOff>428625</xdr:colOff>
      <xdr:row>79</xdr:row>
      <xdr:rowOff>161925</xdr:rowOff>
    </xdr:from>
    <xdr:to>
      <xdr:col>19</xdr:col>
      <xdr:colOff>533400</xdr:colOff>
      <xdr:row>80</xdr:row>
      <xdr:rowOff>85725</xdr:rowOff>
    </xdr:to>
    <xdr:sp macro="" textlink="">
      <xdr:nvSpPr>
        <xdr:cNvPr id="291915" name="Oval 281">
          <a:extLst>
            <a:ext uri="{FF2B5EF4-FFF2-40B4-BE49-F238E27FC236}">
              <a16:creationId xmlns:a16="http://schemas.microsoft.com/office/drawing/2014/main" id="{00000000-0008-0000-0300-00004B740400}"/>
            </a:ext>
          </a:extLst>
        </xdr:cNvPr>
        <xdr:cNvSpPr>
          <a:spLocks noChangeArrowheads="1"/>
        </xdr:cNvSpPr>
      </xdr:nvSpPr>
      <xdr:spPr bwMode="auto">
        <a:xfrm>
          <a:off x="13458825" y="13706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78</xdr:row>
      <xdr:rowOff>123825</xdr:rowOff>
    </xdr:from>
    <xdr:to>
      <xdr:col>20</xdr:col>
      <xdr:colOff>180975</xdr:colOff>
      <xdr:row>79</xdr:row>
      <xdr:rowOff>161925</xdr:rowOff>
    </xdr:to>
    <xdr:sp macro="" textlink="">
      <xdr:nvSpPr>
        <xdr:cNvPr id="10522" name="Text Box 282">
          <a:extLst>
            <a:ext uri="{FF2B5EF4-FFF2-40B4-BE49-F238E27FC236}">
              <a16:creationId xmlns:a16="http://schemas.microsoft.com/office/drawing/2014/main" id="{00000000-0008-0000-0300-00001A290000}"/>
            </a:ext>
          </a:extLst>
        </xdr:cNvPr>
        <xdr:cNvSpPr txBox="1">
          <a:spLocks noChangeArrowheads="1"/>
        </xdr:cNvSpPr>
      </xdr:nvSpPr>
      <xdr:spPr bwMode="auto">
        <a:xfrm>
          <a:off x="13134975" y="1349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a:extLst>
            <a:ext uri="{FF2B5EF4-FFF2-40B4-BE49-F238E27FC236}">
              <a16:creationId xmlns:a16="http://schemas.microsoft.com/office/drawing/2014/main" id="{00000000-0008-0000-0300-00001B290000}"/>
            </a:ext>
          </a:extLst>
        </xdr:cNvPr>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4" name="Text Box 284">
          <a:extLst>
            <a:ext uri="{FF2B5EF4-FFF2-40B4-BE49-F238E27FC236}">
              <a16:creationId xmlns:a16="http://schemas.microsoft.com/office/drawing/2014/main" id="{00000000-0008-0000-0300-00001C290000}"/>
            </a:ext>
          </a:extLst>
        </xdr:cNvPr>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5" name="Text Box 285">
          <a:extLst>
            <a:ext uri="{FF2B5EF4-FFF2-40B4-BE49-F238E27FC236}">
              <a16:creationId xmlns:a16="http://schemas.microsoft.com/office/drawing/2014/main" id="{00000000-0008-0000-0300-00001D290000}"/>
            </a:ext>
          </a:extLst>
        </xdr:cNvPr>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[6.84人]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a:extLst>
            <a:ext uri="{FF2B5EF4-FFF2-40B4-BE49-F238E27FC236}">
              <a16:creationId xmlns:a16="http://schemas.microsoft.com/office/drawing/2014/main" id="{00000000-0008-0000-0300-00001E290000}"/>
            </a:ext>
          </a:extLst>
        </xdr:cNvPr>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a:extLst>
            <a:ext uri="{FF2B5EF4-FFF2-40B4-BE49-F238E27FC236}">
              <a16:creationId xmlns:a16="http://schemas.microsoft.com/office/drawing/2014/main" id="{00000000-0008-0000-0300-00001F290000}"/>
            </a:ext>
          </a:extLst>
        </xdr:cNvPr>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73/138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a:extLst>
            <a:ext uri="{FF2B5EF4-FFF2-40B4-BE49-F238E27FC236}">
              <a16:creationId xmlns:a16="http://schemas.microsoft.com/office/drawing/2014/main" id="{00000000-0008-0000-0300-000020290000}"/>
            </a:ext>
          </a:extLst>
        </xdr:cNvPr>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a:extLst>
            <a:ext uri="{FF2B5EF4-FFF2-40B4-BE49-F238E27FC236}">
              <a16:creationId xmlns:a16="http://schemas.microsoft.com/office/drawing/2014/main" id="{00000000-0008-0000-0300-000021290000}"/>
            </a:ext>
          </a:extLst>
        </xdr:cNvPr>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a:extLst>
            <a:ext uri="{FF2B5EF4-FFF2-40B4-BE49-F238E27FC236}">
              <a16:creationId xmlns:a16="http://schemas.microsoft.com/office/drawing/2014/main" id="{00000000-0008-0000-0300-000022290000}"/>
            </a:ext>
          </a:extLst>
        </xdr:cNvPr>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a:extLst>
            <a:ext uri="{FF2B5EF4-FFF2-40B4-BE49-F238E27FC236}">
              <a16:creationId xmlns:a16="http://schemas.microsoft.com/office/drawing/2014/main" id="{00000000-0008-0000-0300-000023290000}"/>
            </a:ext>
          </a:extLst>
        </xdr:cNvPr>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1926" name="Rectangle 292">
          <a:extLst>
            <a:ext uri="{FF2B5EF4-FFF2-40B4-BE49-F238E27FC236}">
              <a16:creationId xmlns:a16="http://schemas.microsoft.com/office/drawing/2014/main" id="{00000000-0008-0000-0300-000056740400}"/>
            </a:ext>
          </a:extLst>
        </xdr:cNvPr>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1927" name="Rectangle 293">
          <a:extLst>
            <a:ext uri="{FF2B5EF4-FFF2-40B4-BE49-F238E27FC236}">
              <a16:creationId xmlns:a16="http://schemas.microsoft.com/office/drawing/2014/main" id="{00000000-0008-0000-0300-000057740400}"/>
            </a:ext>
          </a:extLst>
        </xdr:cNvPr>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a:extLst>
            <a:ext uri="{FF2B5EF4-FFF2-40B4-BE49-F238E27FC236}">
              <a16:creationId xmlns:a16="http://schemas.microsoft.com/office/drawing/2014/main" id="{00000000-0008-0000-0300-000026290000}"/>
            </a:ext>
          </a:extLst>
        </xdr:cNvPr>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a:extLst>
            <a:ext uri="{FF2B5EF4-FFF2-40B4-BE49-F238E27FC236}">
              <a16:creationId xmlns:a16="http://schemas.microsoft.com/office/drawing/2014/main" id="{00000000-0008-0000-0300-000027290000}"/>
            </a:ext>
          </a:extLst>
        </xdr:cNvPr>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類似団体平均値を</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ポイント上回っているものの定年退職者不補充などの調整により減少傾向にある。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今後は、退職者と再任用職員との調整を考慮しながら職員採用を実施することにより、引き続き適正化に努める。</a:t>
          </a:r>
        </a:p>
      </xdr:txBody>
    </xdr:sp>
    <xdr:clientData/>
  </xdr:twoCellAnchor>
  <xdr:oneCellAnchor>
    <xdr:from>
      <xdr:col>18</xdr:col>
      <xdr:colOff>485775</xdr:colOff>
      <xdr:row>55</xdr:row>
      <xdr:rowOff>9525</xdr:rowOff>
    </xdr:from>
    <xdr:ext cx="183640" cy="151836"/>
    <xdr:sp macro="" textlink="">
      <xdr:nvSpPr>
        <xdr:cNvPr id="10536" name="Text Box 296">
          <a:extLst>
            <a:ext uri="{FF2B5EF4-FFF2-40B4-BE49-F238E27FC236}">
              <a16:creationId xmlns:a16="http://schemas.microsoft.com/office/drawing/2014/main" id="{00000000-0008-0000-0300-000028290000}"/>
            </a:ext>
          </a:extLst>
        </xdr:cNvPr>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91931" name="Line 297">
          <a:extLst>
            <a:ext uri="{FF2B5EF4-FFF2-40B4-BE49-F238E27FC236}">
              <a16:creationId xmlns:a16="http://schemas.microsoft.com/office/drawing/2014/main" id="{00000000-0008-0000-0300-00005B740400}"/>
            </a:ext>
          </a:extLst>
        </xdr:cNvPr>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a:extLst>
            <a:ext uri="{FF2B5EF4-FFF2-40B4-BE49-F238E27FC236}">
              <a16:creationId xmlns:a16="http://schemas.microsoft.com/office/drawing/2014/main" id="{00000000-0008-0000-0300-00002A290000}"/>
            </a:ext>
          </a:extLst>
        </xdr:cNvPr>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91933" name="Line 299">
          <a:extLst>
            <a:ext uri="{FF2B5EF4-FFF2-40B4-BE49-F238E27FC236}">
              <a16:creationId xmlns:a16="http://schemas.microsoft.com/office/drawing/2014/main" id="{00000000-0008-0000-0300-00005D740400}"/>
            </a:ext>
          </a:extLst>
        </xdr:cNvPr>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a:extLst>
            <a:ext uri="{FF2B5EF4-FFF2-40B4-BE49-F238E27FC236}">
              <a16:creationId xmlns:a16="http://schemas.microsoft.com/office/drawing/2014/main" id="{00000000-0008-0000-0300-00002C290000}"/>
            </a:ext>
          </a:extLst>
        </xdr:cNvPr>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91935" name="Line 301">
          <a:extLst>
            <a:ext uri="{FF2B5EF4-FFF2-40B4-BE49-F238E27FC236}">
              <a16:creationId xmlns:a16="http://schemas.microsoft.com/office/drawing/2014/main" id="{00000000-0008-0000-0300-00005F740400}"/>
            </a:ext>
          </a:extLst>
        </xdr:cNvPr>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a:extLst>
            <a:ext uri="{FF2B5EF4-FFF2-40B4-BE49-F238E27FC236}">
              <a16:creationId xmlns:a16="http://schemas.microsoft.com/office/drawing/2014/main" id="{00000000-0008-0000-0300-00002E290000}"/>
            </a:ext>
          </a:extLst>
        </xdr:cNvPr>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91937" name="Line 303">
          <a:extLst>
            <a:ext uri="{FF2B5EF4-FFF2-40B4-BE49-F238E27FC236}">
              <a16:creationId xmlns:a16="http://schemas.microsoft.com/office/drawing/2014/main" id="{00000000-0008-0000-0300-000061740400}"/>
            </a:ext>
          </a:extLst>
        </xdr:cNvPr>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a:extLst>
            <a:ext uri="{FF2B5EF4-FFF2-40B4-BE49-F238E27FC236}">
              <a16:creationId xmlns:a16="http://schemas.microsoft.com/office/drawing/2014/main" id="{00000000-0008-0000-0300-000030290000}"/>
            </a:ext>
          </a:extLst>
        </xdr:cNvPr>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91939" name="Line 305">
          <a:extLst>
            <a:ext uri="{FF2B5EF4-FFF2-40B4-BE49-F238E27FC236}">
              <a16:creationId xmlns:a16="http://schemas.microsoft.com/office/drawing/2014/main" id="{00000000-0008-0000-0300-000063740400}"/>
            </a:ext>
          </a:extLst>
        </xdr:cNvPr>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a:extLst>
            <a:ext uri="{FF2B5EF4-FFF2-40B4-BE49-F238E27FC236}">
              <a16:creationId xmlns:a16="http://schemas.microsoft.com/office/drawing/2014/main" id="{00000000-0008-0000-0300-000032290000}"/>
            </a:ext>
          </a:extLst>
        </xdr:cNvPr>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91941" name="Line 307">
          <a:extLst>
            <a:ext uri="{FF2B5EF4-FFF2-40B4-BE49-F238E27FC236}">
              <a16:creationId xmlns:a16="http://schemas.microsoft.com/office/drawing/2014/main" id="{00000000-0008-0000-0300-000065740400}"/>
            </a:ext>
          </a:extLst>
        </xdr:cNvPr>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a:extLst>
            <a:ext uri="{FF2B5EF4-FFF2-40B4-BE49-F238E27FC236}">
              <a16:creationId xmlns:a16="http://schemas.microsoft.com/office/drawing/2014/main" id="{00000000-0008-0000-0300-000034290000}"/>
            </a:ext>
          </a:extLst>
        </xdr:cNvPr>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91943" name="Line 309">
          <a:extLst>
            <a:ext uri="{FF2B5EF4-FFF2-40B4-BE49-F238E27FC236}">
              <a16:creationId xmlns:a16="http://schemas.microsoft.com/office/drawing/2014/main" id="{00000000-0008-0000-0300-000067740400}"/>
            </a:ext>
          </a:extLst>
        </xdr:cNvPr>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a:extLst>
            <a:ext uri="{FF2B5EF4-FFF2-40B4-BE49-F238E27FC236}">
              <a16:creationId xmlns:a16="http://schemas.microsoft.com/office/drawing/2014/main" id="{00000000-0008-0000-0300-000036290000}"/>
            </a:ext>
          </a:extLst>
        </xdr:cNvPr>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91945" name="Line 311">
          <a:extLst>
            <a:ext uri="{FF2B5EF4-FFF2-40B4-BE49-F238E27FC236}">
              <a16:creationId xmlns:a16="http://schemas.microsoft.com/office/drawing/2014/main" id="{00000000-0008-0000-0300-000069740400}"/>
            </a:ext>
          </a:extLst>
        </xdr:cNvPr>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a:extLst>
            <a:ext uri="{FF2B5EF4-FFF2-40B4-BE49-F238E27FC236}">
              <a16:creationId xmlns:a16="http://schemas.microsoft.com/office/drawing/2014/main" id="{00000000-0008-0000-0300-000038290000}"/>
            </a:ext>
          </a:extLst>
        </xdr:cNvPr>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1947" name="定員管理の状況グラフ枠">
          <a:extLst>
            <a:ext uri="{FF2B5EF4-FFF2-40B4-BE49-F238E27FC236}">
              <a16:creationId xmlns:a16="http://schemas.microsoft.com/office/drawing/2014/main" id="{00000000-0008-0000-0300-00006B740400}"/>
            </a:ext>
          </a:extLst>
        </xdr:cNvPr>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95250</xdr:rowOff>
    </xdr:from>
    <xdr:to>
      <xdr:col>24</xdr:col>
      <xdr:colOff>561975</xdr:colOff>
      <xdr:row>67</xdr:row>
      <xdr:rowOff>161925</xdr:rowOff>
    </xdr:to>
    <xdr:sp macro="" textlink="">
      <xdr:nvSpPr>
        <xdr:cNvPr id="291948" name="Line 314">
          <a:extLst>
            <a:ext uri="{FF2B5EF4-FFF2-40B4-BE49-F238E27FC236}">
              <a16:creationId xmlns:a16="http://schemas.microsoft.com/office/drawing/2014/main" id="{00000000-0008-0000-0300-00006C740400}"/>
            </a:ext>
          </a:extLst>
        </xdr:cNvPr>
        <xdr:cNvSpPr>
          <a:spLocks noChangeShapeType="1"/>
        </xdr:cNvSpPr>
      </xdr:nvSpPr>
      <xdr:spPr bwMode="auto">
        <a:xfrm flipV="1">
          <a:off x="17021175" y="10039350"/>
          <a:ext cx="0" cy="1609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5" name="定員管理の状況最小値テキスト">
          <a:extLst>
            <a:ext uri="{FF2B5EF4-FFF2-40B4-BE49-F238E27FC236}">
              <a16:creationId xmlns:a16="http://schemas.microsoft.com/office/drawing/2014/main" id="{00000000-0008-0000-0300-00003B290000}"/>
            </a:ext>
          </a:extLst>
        </xdr:cNvPr>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17.95</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291950" name="Line 316">
          <a:extLst>
            <a:ext uri="{FF2B5EF4-FFF2-40B4-BE49-F238E27FC236}">
              <a16:creationId xmlns:a16="http://schemas.microsoft.com/office/drawing/2014/main" id="{00000000-0008-0000-0300-00006E740400}"/>
            </a:ext>
          </a:extLst>
        </xdr:cNvPr>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7" name="定員管理の状況最大値テキスト">
          <a:extLst>
            <a:ext uri="{FF2B5EF4-FFF2-40B4-BE49-F238E27FC236}">
              <a16:creationId xmlns:a16="http://schemas.microsoft.com/office/drawing/2014/main" id="{00000000-0008-0000-0300-00003D290000}"/>
            </a:ext>
          </a:extLst>
        </xdr:cNvPr>
        <xdr:cNvSpPr txBox="1">
          <a:spLocks noChangeArrowheads="1"/>
        </xdr:cNvSpPr>
      </xdr:nvSpPr>
      <xdr:spPr bwMode="auto">
        <a:xfrm>
          <a:off x="17106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3.89</a:t>
          </a:r>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291952" name="Line 318">
          <a:extLst>
            <a:ext uri="{FF2B5EF4-FFF2-40B4-BE49-F238E27FC236}">
              <a16:creationId xmlns:a16="http://schemas.microsoft.com/office/drawing/2014/main" id="{00000000-0008-0000-0300-000070740400}"/>
            </a:ext>
          </a:extLst>
        </xdr:cNvPr>
        <xdr:cNvSpPr>
          <a:spLocks noChangeShapeType="1"/>
        </xdr:cNvSpPr>
      </xdr:nvSpPr>
      <xdr:spPr bwMode="auto">
        <a:xfrm>
          <a:off x="16925925" y="1003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85725</xdr:rowOff>
    </xdr:from>
    <xdr:to>
      <xdr:col>24</xdr:col>
      <xdr:colOff>561975</xdr:colOff>
      <xdr:row>60</xdr:row>
      <xdr:rowOff>104775</xdr:rowOff>
    </xdr:to>
    <xdr:sp macro="" textlink="">
      <xdr:nvSpPr>
        <xdr:cNvPr id="291953" name="Line 319">
          <a:extLst>
            <a:ext uri="{FF2B5EF4-FFF2-40B4-BE49-F238E27FC236}">
              <a16:creationId xmlns:a16="http://schemas.microsoft.com/office/drawing/2014/main" id="{00000000-0008-0000-0300-000071740400}"/>
            </a:ext>
          </a:extLst>
        </xdr:cNvPr>
        <xdr:cNvSpPr>
          <a:spLocks noChangeShapeType="1"/>
        </xdr:cNvSpPr>
      </xdr:nvSpPr>
      <xdr:spPr bwMode="auto">
        <a:xfrm flipV="1">
          <a:off x="16182975" y="103727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66675</xdr:rowOff>
    </xdr:from>
    <xdr:to>
      <xdr:col>26</xdr:col>
      <xdr:colOff>38100</xdr:colOff>
      <xdr:row>60</xdr:row>
      <xdr:rowOff>104775</xdr:rowOff>
    </xdr:to>
    <xdr:sp macro="" textlink="">
      <xdr:nvSpPr>
        <xdr:cNvPr id="10560" name="定員管理の状況平均値テキスト">
          <a:extLst>
            <a:ext uri="{FF2B5EF4-FFF2-40B4-BE49-F238E27FC236}">
              <a16:creationId xmlns:a16="http://schemas.microsoft.com/office/drawing/2014/main" id="{00000000-0008-0000-0300-000040290000}"/>
            </a:ext>
          </a:extLst>
        </xdr:cNvPr>
        <xdr:cNvSpPr txBox="1">
          <a:spLocks noChangeArrowheads="1"/>
        </xdr:cNvSpPr>
      </xdr:nvSpPr>
      <xdr:spPr bwMode="auto">
        <a:xfrm>
          <a:off x="171069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6.74</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291955" name="AutoShape 321">
          <a:extLst>
            <a:ext uri="{FF2B5EF4-FFF2-40B4-BE49-F238E27FC236}">
              <a16:creationId xmlns:a16="http://schemas.microsoft.com/office/drawing/2014/main" id="{00000000-0008-0000-0300-000073740400}"/>
            </a:ext>
          </a:extLst>
        </xdr:cNvPr>
        <xdr:cNvSpPr>
          <a:spLocks noChangeArrowheads="1"/>
        </xdr:cNvSpPr>
      </xdr:nvSpPr>
      <xdr:spPr bwMode="auto">
        <a:xfrm>
          <a:off x="169640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95250</xdr:rowOff>
    </xdr:from>
    <xdr:to>
      <xdr:col>23</xdr:col>
      <xdr:colOff>409575</xdr:colOff>
      <xdr:row>60</xdr:row>
      <xdr:rowOff>104775</xdr:rowOff>
    </xdr:to>
    <xdr:sp macro="" textlink="">
      <xdr:nvSpPr>
        <xdr:cNvPr id="291956" name="Line 322">
          <a:extLst>
            <a:ext uri="{FF2B5EF4-FFF2-40B4-BE49-F238E27FC236}">
              <a16:creationId xmlns:a16="http://schemas.microsoft.com/office/drawing/2014/main" id="{00000000-0008-0000-0300-000074740400}"/>
            </a:ext>
          </a:extLst>
        </xdr:cNvPr>
        <xdr:cNvSpPr>
          <a:spLocks noChangeShapeType="1"/>
        </xdr:cNvSpPr>
      </xdr:nvSpPr>
      <xdr:spPr bwMode="auto">
        <a:xfrm>
          <a:off x="15287625" y="10382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291957" name="AutoShape 323">
          <a:extLst>
            <a:ext uri="{FF2B5EF4-FFF2-40B4-BE49-F238E27FC236}">
              <a16:creationId xmlns:a16="http://schemas.microsoft.com/office/drawing/2014/main" id="{00000000-0008-0000-0300-000075740400}"/>
            </a:ext>
          </a:extLst>
        </xdr:cNvPr>
        <xdr:cNvSpPr>
          <a:spLocks noChangeArrowheads="1"/>
        </xdr:cNvSpPr>
      </xdr:nvSpPr>
      <xdr:spPr bwMode="auto">
        <a:xfrm>
          <a:off x="16125825"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9525</xdr:rowOff>
    </xdr:from>
    <xdr:to>
      <xdr:col>24</xdr:col>
      <xdr:colOff>76200</xdr:colOff>
      <xdr:row>60</xdr:row>
      <xdr:rowOff>47625</xdr:rowOff>
    </xdr:to>
    <xdr:sp macro="" textlink="">
      <xdr:nvSpPr>
        <xdr:cNvPr id="10564" name="Text Box 324">
          <a:extLst>
            <a:ext uri="{FF2B5EF4-FFF2-40B4-BE49-F238E27FC236}">
              <a16:creationId xmlns:a16="http://schemas.microsoft.com/office/drawing/2014/main" id="{00000000-0008-0000-0300-000044290000}"/>
            </a:ext>
          </a:extLst>
        </xdr:cNvPr>
        <xdr:cNvSpPr txBox="1">
          <a:spLocks noChangeArrowheads="1"/>
        </xdr:cNvSpPr>
      </xdr:nvSpPr>
      <xdr:spPr bwMode="auto">
        <a:xfrm>
          <a:off x="15801975"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21</xdr:col>
      <xdr:colOff>0</xdr:colOff>
      <xdr:row>60</xdr:row>
      <xdr:rowOff>95250</xdr:rowOff>
    </xdr:from>
    <xdr:to>
      <xdr:col>22</xdr:col>
      <xdr:colOff>200025</xdr:colOff>
      <xdr:row>60</xdr:row>
      <xdr:rowOff>114300</xdr:rowOff>
    </xdr:to>
    <xdr:sp macro="" textlink="">
      <xdr:nvSpPr>
        <xdr:cNvPr id="291959" name="Line 325">
          <a:extLst>
            <a:ext uri="{FF2B5EF4-FFF2-40B4-BE49-F238E27FC236}">
              <a16:creationId xmlns:a16="http://schemas.microsoft.com/office/drawing/2014/main" id="{00000000-0008-0000-0300-000077740400}"/>
            </a:ext>
          </a:extLst>
        </xdr:cNvPr>
        <xdr:cNvSpPr>
          <a:spLocks noChangeShapeType="1"/>
        </xdr:cNvSpPr>
      </xdr:nvSpPr>
      <xdr:spPr bwMode="auto">
        <a:xfrm flipV="1">
          <a:off x="14401800" y="103822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291960" name="AutoShape 326">
          <a:extLst>
            <a:ext uri="{FF2B5EF4-FFF2-40B4-BE49-F238E27FC236}">
              <a16:creationId xmlns:a16="http://schemas.microsoft.com/office/drawing/2014/main" id="{00000000-0008-0000-0300-000078740400}"/>
            </a:ext>
          </a:extLst>
        </xdr:cNvPr>
        <xdr:cNvSpPr>
          <a:spLocks noChangeArrowheads="1"/>
        </xdr:cNvSpPr>
      </xdr:nvSpPr>
      <xdr:spPr bwMode="auto">
        <a:xfrm>
          <a:off x="15240000" y="1032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9525</xdr:rowOff>
    </xdr:from>
    <xdr:to>
      <xdr:col>22</xdr:col>
      <xdr:colOff>581025</xdr:colOff>
      <xdr:row>60</xdr:row>
      <xdr:rowOff>47625</xdr:rowOff>
    </xdr:to>
    <xdr:sp macro="" textlink="">
      <xdr:nvSpPr>
        <xdr:cNvPr id="10567" name="Text Box 327">
          <a:extLst>
            <a:ext uri="{FF2B5EF4-FFF2-40B4-BE49-F238E27FC236}">
              <a16:creationId xmlns:a16="http://schemas.microsoft.com/office/drawing/2014/main" id="{00000000-0008-0000-0300-000047290000}"/>
            </a:ext>
          </a:extLst>
        </xdr:cNvPr>
        <xdr:cNvSpPr txBox="1">
          <a:spLocks noChangeArrowheads="1"/>
        </xdr:cNvSpPr>
      </xdr:nvSpPr>
      <xdr:spPr bwMode="auto">
        <a:xfrm>
          <a:off x="14906625"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6.85</a:t>
          </a:r>
        </a:p>
      </xdr:txBody>
    </xdr:sp>
    <xdr:clientData/>
  </xdr:twoCellAnchor>
  <xdr:twoCellAnchor>
    <xdr:from>
      <xdr:col>19</xdr:col>
      <xdr:colOff>485775</xdr:colOff>
      <xdr:row>60</xdr:row>
      <xdr:rowOff>114300</xdr:rowOff>
    </xdr:from>
    <xdr:to>
      <xdr:col>21</xdr:col>
      <xdr:colOff>0</xdr:colOff>
      <xdr:row>60</xdr:row>
      <xdr:rowOff>142875</xdr:rowOff>
    </xdr:to>
    <xdr:sp macro="" textlink="">
      <xdr:nvSpPr>
        <xdr:cNvPr id="291962" name="Line 328">
          <a:extLst>
            <a:ext uri="{FF2B5EF4-FFF2-40B4-BE49-F238E27FC236}">
              <a16:creationId xmlns:a16="http://schemas.microsoft.com/office/drawing/2014/main" id="{00000000-0008-0000-0300-00007A740400}"/>
            </a:ext>
          </a:extLst>
        </xdr:cNvPr>
        <xdr:cNvSpPr>
          <a:spLocks noChangeShapeType="1"/>
        </xdr:cNvSpPr>
      </xdr:nvSpPr>
      <xdr:spPr bwMode="auto">
        <a:xfrm flipV="1">
          <a:off x="13515975" y="10401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291963" name="AutoShape 329">
          <a:extLst>
            <a:ext uri="{FF2B5EF4-FFF2-40B4-BE49-F238E27FC236}">
              <a16:creationId xmlns:a16="http://schemas.microsoft.com/office/drawing/2014/main" id="{00000000-0008-0000-0300-00007B740400}"/>
            </a:ext>
          </a:extLst>
        </xdr:cNvPr>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70" name="Text Box 330">
          <a:extLst>
            <a:ext uri="{FF2B5EF4-FFF2-40B4-BE49-F238E27FC236}">
              <a16:creationId xmlns:a16="http://schemas.microsoft.com/office/drawing/2014/main" id="{00000000-0008-0000-0300-00004A290000}"/>
            </a:ext>
          </a:extLst>
        </xdr:cNvPr>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6.84</a:t>
          </a:r>
        </a:p>
      </xdr:txBody>
    </xdr:sp>
    <xdr:clientData/>
  </xdr:twoCellAnchor>
  <xdr:twoCellAnchor>
    <xdr:from>
      <xdr:col>19</xdr:col>
      <xdr:colOff>428625</xdr:colOff>
      <xdr:row>60</xdr:row>
      <xdr:rowOff>28575</xdr:rowOff>
    </xdr:from>
    <xdr:to>
      <xdr:col>19</xdr:col>
      <xdr:colOff>533400</xdr:colOff>
      <xdr:row>60</xdr:row>
      <xdr:rowOff>123825</xdr:rowOff>
    </xdr:to>
    <xdr:sp macro="" textlink="">
      <xdr:nvSpPr>
        <xdr:cNvPr id="291965" name="AutoShape 331">
          <a:extLst>
            <a:ext uri="{FF2B5EF4-FFF2-40B4-BE49-F238E27FC236}">
              <a16:creationId xmlns:a16="http://schemas.microsoft.com/office/drawing/2014/main" id="{00000000-0008-0000-0300-00007D740400}"/>
            </a:ext>
          </a:extLst>
        </xdr:cNvPr>
        <xdr:cNvSpPr>
          <a:spLocks noChangeArrowheads="1"/>
        </xdr:cNvSpPr>
      </xdr:nvSpPr>
      <xdr:spPr bwMode="auto">
        <a:xfrm>
          <a:off x="13458825" y="10315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58</xdr:row>
      <xdr:rowOff>161925</xdr:rowOff>
    </xdr:from>
    <xdr:to>
      <xdr:col>20</xdr:col>
      <xdr:colOff>180975</xdr:colOff>
      <xdr:row>60</xdr:row>
      <xdr:rowOff>28575</xdr:rowOff>
    </xdr:to>
    <xdr:sp macro="" textlink="">
      <xdr:nvSpPr>
        <xdr:cNvPr id="10572" name="Text Box 332">
          <a:extLst>
            <a:ext uri="{FF2B5EF4-FFF2-40B4-BE49-F238E27FC236}">
              <a16:creationId xmlns:a16="http://schemas.microsoft.com/office/drawing/2014/main" id="{00000000-0008-0000-0300-00004C290000}"/>
            </a:ext>
          </a:extLst>
        </xdr:cNvPr>
        <xdr:cNvSpPr txBox="1">
          <a:spLocks noChangeArrowheads="1"/>
        </xdr:cNvSpPr>
      </xdr:nvSpPr>
      <xdr:spPr bwMode="auto">
        <a:xfrm>
          <a:off x="13134975" y="1010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a:extLst>
            <a:ext uri="{FF2B5EF4-FFF2-40B4-BE49-F238E27FC236}">
              <a16:creationId xmlns:a16="http://schemas.microsoft.com/office/drawing/2014/main" id="{00000000-0008-0000-0300-00004D290000}"/>
            </a:ext>
          </a:extLst>
        </xdr:cNvPr>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a:extLst>
            <a:ext uri="{FF2B5EF4-FFF2-40B4-BE49-F238E27FC236}">
              <a16:creationId xmlns:a16="http://schemas.microsoft.com/office/drawing/2014/main" id="{00000000-0008-0000-0300-00004E290000}"/>
            </a:ext>
          </a:extLst>
        </xdr:cNvPr>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a:extLst>
            <a:ext uri="{FF2B5EF4-FFF2-40B4-BE49-F238E27FC236}">
              <a16:creationId xmlns:a16="http://schemas.microsoft.com/office/drawing/2014/main" id="{00000000-0008-0000-0300-00004F290000}"/>
            </a:ext>
          </a:extLst>
        </xdr:cNvPr>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a:extLst>
            <a:ext uri="{FF2B5EF4-FFF2-40B4-BE49-F238E27FC236}">
              <a16:creationId xmlns:a16="http://schemas.microsoft.com/office/drawing/2014/main" id="{00000000-0008-0000-0300-000050290000}"/>
            </a:ext>
          </a:extLst>
        </xdr:cNvPr>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a:extLst>
            <a:ext uri="{FF2B5EF4-FFF2-40B4-BE49-F238E27FC236}">
              <a16:creationId xmlns:a16="http://schemas.microsoft.com/office/drawing/2014/main" id="{00000000-0008-0000-0300-000051290000}"/>
            </a:ext>
          </a:extLst>
        </xdr:cNvPr>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38100</xdr:rowOff>
    </xdr:from>
    <xdr:to>
      <xdr:col>24</xdr:col>
      <xdr:colOff>609600</xdr:colOff>
      <xdr:row>60</xdr:row>
      <xdr:rowOff>142875</xdr:rowOff>
    </xdr:to>
    <xdr:sp macro="" textlink="">
      <xdr:nvSpPr>
        <xdr:cNvPr id="291972" name="Oval 338">
          <a:extLst>
            <a:ext uri="{FF2B5EF4-FFF2-40B4-BE49-F238E27FC236}">
              <a16:creationId xmlns:a16="http://schemas.microsoft.com/office/drawing/2014/main" id="{00000000-0008-0000-0300-000084740400}"/>
            </a:ext>
          </a:extLst>
        </xdr:cNvPr>
        <xdr:cNvSpPr>
          <a:spLocks noChangeArrowheads="1"/>
        </xdr:cNvSpPr>
      </xdr:nvSpPr>
      <xdr:spPr bwMode="auto">
        <a:xfrm>
          <a:off x="169640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79" name="定員管理の状況該当値テキスト">
          <a:extLst>
            <a:ext uri="{FF2B5EF4-FFF2-40B4-BE49-F238E27FC236}">
              <a16:creationId xmlns:a16="http://schemas.microsoft.com/office/drawing/2014/main" id="{00000000-0008-0000-0300-000053290000}"/>
            </a:ext>
          </a:extLst>
        </xdr:cNvPr>
        <xdr:cNvSpPr txBox="1">
          <a:spLocks noChangeArrowheads="1"/>
        </xdr:cNvSpPr>
      </xdr:nvSpPr>
      <xdr:spPr bwMode="auto">
        <a:xfrm>
          <a:off x="171069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6.84</a:t>
          </a:r>
        </a:p>
      </xdr:txBody>
    </xdr:sp>
    <xdr:clientData/>
  </xdr:twoCellAnchor>
  <xdr:twoCellAnchor>
    <xdr:from>
      <xdr:col>23</xdr:col>
      <xdr:colOff>352425</xdr:colOff>
      <xdr:row>60</xdr:row>
      <xdr:rowOff>57150</xdr:rowOff>
    </xdr:from>
    <xdr:to>
      <xdr:col>23</xdr:col>
      <xdr:colOff>457200</xdr:colOff>
      <xdr:row>60</xdr:row>
      <xdr:rowOff>152400</xdr:rowOff>
    </xdr:to>
    <xdr:sp macro="" textlink="">
      <xdr:nvSpPr>
        <xdr:cNvPr id="291974" name="Oval 340">
          <a:extLst>
            <a:ext uri="{FF2B5EF4-FFF2-40B4-BE49-F238E27FC236}">
              <a16:creationId xmlns:a16="http://schemas.microsoft.com/office/drawing/2014/main" id="{00000000-0008-0000-0300-000086740400}"/>
            </a:ext>
          </a:extLst>
        </xdr:cNvPr>
        <xdr:cNvSpPr>
          <a:spLocks noChangeArrowheads="1"/>
        </xdr:cNvSpPr>
      </xdr:nvSpPr>
      <xdr:spPr bwMode="auto">
        <a:xfrm>
          <a:off x="16125825" y="10344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0</xdr:rowOff>
    </xdr:from>
    <xdr:to>
      <xdr:col>24</xdr:col>
      <xdr:colOff>76200</xdr:colOff>
      <xdr:row>62</xdr:row>
      <xdr:rowOff>38100</xdr:rowOff>
    </xdr:to>
    <xdr:sp macro="" textlink="">
      <xdr:nvSpPr>
        <xdr:cNvPr id="10581" name="Text Box 341">
          <a:extLst>
            <a:ext uri="{FF2B5EF4-FFF2-40B4-BE49-F238E27FC236}">
              <a16:creationId xmlns:a16="http://schemas.microsoft.com/office/drawing/2014/main" id="{00000000-0008-0000-0300-000055290000}"/>
            </a:ext>
          </a:extLst>
        </xdr:cNvPr>
        <xdr:cNvSpPr txBox="1">
          <a:spLocks noChangeArrowheads="1"/>
        </xdr:cNvSpPr>
      </xdr:nvSpPr>
      <xdr:spPr bwMode="auto">
        <a:xfrm>
          <a:off x="15801975" y="10458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6.99</a:t>
          </a:r>
        </a:p>
      </xdr:txBody>
    </xdr:sp>
    <xdr:clientData/>
  </xdr:twoCellAnchor>
  <xdr:twoCellAnchor>
    <xdr:from>
      <xdr:col>22</xdr:col>
      <xdr:colOff>152400</xdr:colOff>
      <xdr:row>60</xdr:row>
      <xdr:rowOff>38100</xdr:rowOff>
    </xdr:from>
    <xdr:to>
      <xdr:col>22</xdr:col>
      <xdr:colOff>257175</xdr:colOff>
      <xdr:row>60</xdr:row>
      <xdr:rowOff>142875</xdr:rowOff>
    </xdr:to>
    <xdr:sp macro="" textlink="">
      <xdr:nvSpPr>
        <xdr:cNvPr id="291976" name="Oval 342">
          <a:extLst>
            <a:ext uri="{FF2B5EF4-FFF2-40B4-BE49-F238E27FC236}">
              <a16:creationId xmlns:a16="http://schemas.microsoft.com/office/drawing/2014/main" id="{00000000-0008-0000-0300-000088740400}"/>
            </a:ext>
          </a:extLst>
        </xdr:cNvPr>
        <xdr:cNvSpPr>
          <a:spLocks noChangeArrowheads="1"/>
        </xdr:cNvSpPr>
      </xdr:nvSpPr>
      <xdr:spPr bwMode="auto">
        <a:xfrm>
          <a:off x="15240000"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152400</xdr:rowOff>
    </xdr:from>
    <xdr:to>
      <xdr:col>22</xdr:col>
      <xdr:colOff>581025</xdr:colOff>
      <xdr:row>62</xdr:row>
      <xdr:rowOff>19050</xdr:rowOff>
    </xdr:to>
    <xdr:sp macro="" textlink="">
      <xdr:nvSpPr>
        <xdr:cNvPr id="10583" name="Text Box 343">
          <a:extLst>
            <a:ext uri="{FF2B5EF4-FFF2-40B4-BE49-F238E27FC236}">
              <a16:creationId xmlns:a16="http://schemas.microsoft.com/office/drawing/2014/main" id="{00000000-0008-0000-0300-000057290000}"/>
            </a:ext>
          </a:extLst>
        </xdr:cNvPr>
        <xdr:cNvSpPr txBox="1">
          <a:spLocks noChangeArrowheads="1"/>
        </xdr:cNvSpPr>
      </xdr:nvSpPr>
      <xdr:spPr bwMode="auto">
        <a:xfrm>
          <a:off x="149066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6.89</a:t>
          </a:r>
        </a:p>
      </xdr:txBody>
    </xdr:sp>
    <xdr:clientData/>
  </xdr:twoCellAnchor>
  <xdr:twoCellAnchor>
    <xdr:from>
      <xdr:col>20</xdr:col>
      <xdr:colOff>638175</xdr:colOff>
      <xdr:row>60</xdr:row>
      <xdr:rowOff>66675</xdr:rowOff>
    </xdr:from>
    <xdr:to>
      <xdr:col>21</xdr:col>
      <xdr:colOff>47625</xdr:colOff>
      <xdr:row>60</xdr:row>
      <xdr:rowOff>161925</xdr:rowOff>
    </xdr:to>
    <xdr:sp macro="" textlink="">
      <xdr:nvSpPr>
        <xdr:cNvPr id="291978" name="Oval 344">
          <a:extLst>
            <a:ext uri="{FF2B5EF4-FFF2-40B4-BE49-F238E27FC236}">
              <a16:creationId xmlns:a16="http://schemas.microsoft.com/office/drawing/2014/main" id="{00000000-0008-0000-0300-00008A740400}"/>
            </a:ext>
          </a:extLst>
        </xdr:cNvPr>
        <xdr:cNvSpPr>
          <a:spLocks noChangeArrowheads="1"/>
        </xdr:cNvSpPr>
      </xdr:nvSpPr>
      <xdr:spPr bwMode="auto">
        <a:xfrm>
          <a:off x="14354175" y="1035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9525</xdr:rowOff>
    </xdr:from>
    <xdr:to>
      <xdr:col>21</xdr:col>
      <xdr:colOff>381000</xdr:colOff>
      <xdr:row>62</xdr:row>
      <xdr:rowOff>47625</xdr:rowOff>
    </xdr:to>
    <xdr:sp macro="" textlink="">
      <xdr:nvSpPr>
        <xdr:cNvPr id="10585" name="Text Box 345">
          <a:extLst>
            <a:ext uri="{FF2B5EF4-FFF2-40B4-BE49-F238E27FC236}">
              <a16:creationId xmlns:a16="http://schemas.microsoft.com/office/drawing/2014/main" id="{00000000-0008-0000-0300-000059290000}"/>
            </a:ext>
          </a:extLst>
        </xdr:cNvPr>
        <xdr:cNvSpPr txBox="1">
          <a:spLocks noChangeArrowheads="1"/>
        </xdr:cNvSpPr>
      </xdr:nvSpPr>
      <xdr:spPr bwMode="auto">
        <a:xfrm>
          <a:off x="140208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7.08</a:t>
          </a:r>
        </a:p>
      </xdr:txBody>
    </xdr:sp>
    <xdr:clientData/>
  </xdr:twoCellAnchor>
  <xdr:twoCellAnchor>
    <xdr:from>
      <xdr:col>19</xdr:col>
      <xdr:colOff>428625</xdr:colOff>
      <xdr:row>60</xdr:row>
      <xdr:rowOff>95250</xdr:rowOff>
    </xdr:from>
    <xdr:to>
      <xdr:col>19</xdr:col>
      <xdr:colOff>533400</xdr:colOff>
      <xdr:row>61</xdr:row>
      <xdr:rowOff>19050</xdr:rowOff>
    </xdr:to>
    <xdr:sp macro="" textlink="">
      <xdr:nvSpPr>
        <xdr:cNvPr id="291980" name="Oval 346">
          <a:extLst>
            <a:ext uri="{FF2B5EF4-FFF2-40B4-BE49-F238E27FC236}">
              <a16:creationId xmlns:a16="http://schemas.microsoft.com/office/drawing/2014/main" id="{00000000-0008-0000-0300-00008C740400}"/>
            </a:ext>
          </a:extLst>
        </xdr:cNvPr>
        <xdr:cNvSpPr>
          <a:spLocks noChangeArrowheads="1"/>
        </xdr:cNvSpPr>
      </xdr:nvSpPr>
      <xdr:spPr bwMode="auto">
        <a:xfrm>
          <a:off x="13458825" y="1038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61</xdr:row>
      <xdr:rowOff>38100</xdr:rowOff>
    </xdr:from>
    <xdr:to>
      <xdr:col>20</xdr:col>
      <xdr:colOff>180975</xdr:colOff>
      <xdr:row>62</xdr:row>
      <xdr:rowOff>76200</xdr:rowOff>
    </xdr:to>
    <xdr:sp macro="" textlink="">
      <xdr:nvSpPr>
        <xdr:cNvPr id="10587" name="Text Box 347">
          <a:extLst>
            <a:ext uri="{FF2B5EF4-FFF2-40B4-BE49-F238E27FC236}">
              <a16:creationId xmlns:a16="http://schemas.microsoft.com/office/drawing/2014/main" id="{00000000-0008-0000-0300-00005B290000}"/>
            </a:ext>
          </a:extLst>
        </xdr:cNvPr>
        <xdr:cNvSpPr txBox="1">
          <a:spLocks noChangeArrowheads="1"/>
        </xdr:cNvSpPr>
      </xdr:nvSpPr>
      <xdr:spPr bwMode="auto">
        <a:xfrm>
          <a:off x="13134975"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a:extLst>
            <a:ext uri="{FF2B5EF4-FFF2-40B4-BE49-F238E27FC236}">
              <a16:creationId xmlns:a16="http://schemas.microsoft.com/office/drawing/2014/main" id="{00000000-0008-0000-0300-00005C290000}"/>
            </a:ext>
          </a:extLst>
        </xdr:cNvPr>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a:extLst>
            <a:ext uri="{FF2B5EF4-FFF2-40B4-BE49-F238E27FC236}">
              <a16:creationId xmlns:a16="http://schemas.microsoft.com/office/drawing/2014/main" id="{00000000-0008-0000-0300-00005D290000}"/>
            </a:ext>
          </a:extLst>
        </xdr:cNvPr>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a:extLst>
            <a:ext uri="{FF2B5EF4-FFF2-40B4-BE49-F238E27FC236}">
              <a16:creationId xmlns:a16="http://schemas.microsoft.com/office/drawing/2014/main" id="{00000000-0008-0000-0300-00005E290000}"/>
            </a:ext>
          </a:extLst>
        </xdr:cNvPr>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[3.8%]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a:extLst>
            <a:ext uri="{FF2B5EF4-FFF2-40B4-BE49-F238E27FC236}">
              <a16:creationId xmlns:a16="http://schemas.microsoft.com/office/drawing/2014/main" id="{00000000-0008-0000-0300-00005F290000}"/>
            </a:ext>
          </a:extLst>
        </xdr:cNvPr>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a:extLst>
            <a:ext uri="{FF2B5EF4-FFF2-40B4-BE49-F238E27FC236}">
              <a16:creationId xmlns:a16="http://schemas.microsoft.com/office/drawing/2014/main" id="{00000000-0008-0000-0300-000060290000}"/>
            </a:ext>
          </a:extLst>
        </xdr:cNvPr>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13/138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a:extLst>
            <a:ext uri="{FF2B5EF4-FFF2-40B4-BE49-F238E27FC236}">
              <a16:creationId xmlns:a16="http://schemas.microsoft.com/office/drawing/2014/main" id="{00000000-0008-0000-0300-000061290000}"/>
            </a:ext>
          </a:extLst>
        </xdr:cNvPr>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a:extLst>
            <a:ext uri="{FF2B5EF4-FFF2-40B4-BE49-F238E27FC236}">
              <a16:creationId xmlns:a16="http://schemas.microsoft.com/office/drawing/2014/main" id="{00000000-0008-0000-0300-000062290000}"/>
            </a:ext>
          </a:extLst>
        </xdr:cNvPr>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a:extLst>
            <a:ext uri="{FF2B5EF4-FFF2-40B4-BE49-F238E27FC236}">
              <a16:creationId xmlns:a16="http://schemas.microsoft.com/office/drawing/2014/main" id="{00000000-0008-0000-0300-000063290000}"/>
            </a:ext>
          </a:extLst>
        </xdr:cNvPr>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a:extLst>
            <a:ext uri="{FF2B5EF4-FFF2-40B4-BE49-F238E27FC236}">
              <a16:creationId xmlns:a16="http://schemas.microsoft.com/office/drawing/2014/main" id="{00000000-0008-0000-0300-000064290000}"/>
            </a:ext>
          </a:extLst>
        </xdr:cNvPr>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1991" name="Rectangle 357">
          <a:extLst>
            <a:ext uri="{FF2B5EF4-FFF2-40B4-BE49-F238E27FC236}">
              <a16:creationId xmlns:a16="http://schemas.microsoft.com/office/drawing/2014/main" id="{00000000-0008-0000-0300-000097740400}"/>
            </a:ext>
          </a:extLst>
        </xdr:cNvPr>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91992" name="Rectangle 358">
          <a:extLst>
            <a:ext uri="{FF2B5EF4-FFF2-40B4-BE49-F238E27FC236}">
              <a16:creationId xmlns:a16="http://schemas.microsoft.com/office/drawing/2014/main" id="{00000000-0008-0000-0300-000098740400}"/>
            </a:ext>
          </a:extLst>
        </xdr:cNvPr>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a:extLst>
            <a:ext uri="{FF2B5EF4-FFF2-40B4-BE49-F238E27FC236}">
              <a16:creationId xmlns:a16="http://schemas.microsoft.com/office/drawing/2014/main" id="{00000000-0008-0000-0300-000067290000}"/>
            </a:ext>
          </a:extLst>
        </xdr:cNvPr>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a:extLst>
            <a:ext uri="{FF2B5EF4-FFF2-40B4-BE49-F238E27FC236}">
              <a16:creationId xmlns:a16="http://schemas.microsoft.com/office/drawing/2014/main" id="{00000000-0008-0000-0300-000068290000}"/>
            </a:ext>
          </a:extLst>
        </xdr:cNvPr>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下回る数値となっているが、災害復旧事業債及び緊急防災・減災事業債の発行により地方債残高は増えたものの、公営企業の高資本費対策経費に対する繰出基準の減少や一部事務組合の負担金減などにより比率が下がっている。</a:t>
          </a:r>
        </a:p>
      </xdr:txBody>
    </xdr:sp>
    <xdr:clientData/>
  </xdr:twoCellAnchor>
  <xdr:oneCellAnchor>
    <xdr:from>
      <xdr:col>18</xdr:col>
      <xdr:colOff>485775</xdr:colOff>
      <xdr:row>32</xdr:row>
      <xdr:rowOff>142875</xdr:rowOff>
    </xdr:from>
    <xdr:ext cx="133350" cy="152400"/>
    <xdr:sp macro="" textlink="">
      <xdr:nvSpPr>
        <xdr:cNvPr id="10601" name="Text Box 361">
          <a:extLst>
            <a:ext uri="{FF2B5EF4-FFF2-40B4-BE49-F238E27FC236}">
              <a16:creationId xmlns:a16="http://schemas.microsoft.com/office/drawing/2014/main" id="{00000000-0008-0000-0300-000069290000}"/>
            </a:ext>
          </a:extLst>
        </xdr:cNvPr>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91996" name="Line 362">
          <a:extLst>
            <a:ext uri="{FF2B5EF4-FFF2-40B4-BE49-F238E27FC236}">
              <a16:creationId xmlns:a16="http://schemas.microsoft.com/office/drawing/2014/main" id="{00000000-0008-0000-0300-00009C740400}"/>
            </a:ext>
          </a:extLst>
        </xdr:cNvPr>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a:extLst>
            <a:ext uri="{FF2B5EF4-FFF2-40B4-BE49-F238E27FC236}">
              <a16:creationId xmlns:a16="http://schemas.microsoft.com/office/drawing/2014/main" id="{00000000-0008-0000-0300-00006B290000}"/>
            </a:ext>
          </a:extLst>
        </xdr:cNvPr>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91998" name="Line 364">
          <a:extLst>
            <a:ext uri="{FF2B5EF4-FFF2-40B4-BE49-F238E27FC236}">
              <a16:creationId xmlns:a16="http://schemas.microsoft.com/office/drawing/2014/main" id="{00000000-0008-0000-0300-00009E740400}"/>
            </a:ext>
          </a:extLst>
        </xdr:cNvPr>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a:extLst>
            <a:ext uri="{FF2B5EF4-FFF2-40B4-BE49-F238E27FC236}">
              <a16:creationId xmlns:a16="http://schemas.microsoft.com/office/drawing/2014/main" id="{00000000-0008-0000-0300-00006D290000}"/>
            </a:ext>
          </a:extLst>
        </xdr:cNvPr>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92000" name="Line 366">
          <a:extLst>
            <a:ext uri="{FF2B5EF4-FFF2-40B4-BE49-F238E27FC236}">
              <a16:creationId xmlns:a16="http://schemas.microsoft.com/office/drawing/2014/main" id="{00000000-0008-0000-0300-0000A0740400}"/>
            </a:ext>
          </a:extLst>
        </xdr:cNvPr>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a:extLst>
            <a:ext uri="{FF2B5EF4-FFF2-40B4-BE49-F238E27FC236}">
              <a16:creationId xmlns:a16="http://schemas.microsoft.com/office/drawing/2014/main" id="{00000000-0008-0000-0300-00006F290000}"/>
            </a:ext>
          </a:extLst>
        </xdr:cNvPr>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92002" name="Line 368">
          <a:extLst>
            <a:ext uri="{FF2B5EF4-FFF2-40B4-BE49-F238E27FC236}">
              <a16:creationId xmlns:a16="http://schemas.microsoft.com/office/drawing/2014/main" id="{00000000-0008-0000-0300-0000A2740400}"/>
            </a:ext>
          </a:extLst>
        </xdr:cNvPr>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a:extLst>
            <a:ext uri="{FF2B5EF4-FFF2-40B4-BE49-F238E27FC236}">
              <a16:creationId xmlns:a16="http://schemas.microsoft.com/office/drawing/2014/main" id="{00000000-0008-0000-0300-000071290000}"/>
            </a:ext>
          </a:extLst>
        </xdr:cNvPr>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92004" name="Line 370">
          <a:extLst>
            <a:ext uri="{FF2B5EF4-FFF2-40B4-BE49-F238E27FC236}">
              <a16:creationId xmlns:a16="http://schemas.microsoft.com/office/drawing/2014/main" id="{00000000-0008-0000-0300-0000A4740400}"/>
            </a:ext>
          </a:extLst>
        </xdr:cNvPr>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92005" name="公債費負担の状況グラフ枠">
          <a:extLst>
            <a:ext uri="{FF2B5EF4-FFF2-40B4-BE49-F238E27FC236}">
              <a16:creationId xmlns:a16="http://schemas.microsoft.com/office/drawing/2014/main" id="{00000000-0008-0000-0300-0000A5740400}"/>
            </a:ext>
          </a:extLst>
        </xdr:cNvPr>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76200</xdr:rowOff>
    </xdr:from>
    <xdr:to>
      <xdr:col>24</xdr:col>
      <xdr:colOff>561975</xdr:colOff>
      <xdr:row>43</xdr:row>
      <xdr:rowOff>161925</xdr:rowOff>
    </xdr:to>
    <xdr:sp macro="" textlink="">
      <xdr:nvSpPr>
        <xdr:cNvPr id="292006" name="Line 372">
          <a:extLst>
            <a:ext uri="{FF2B5EF4-FFF2-40B4-BE49-F238E27FC236}">
              <a16:creationId xmlns:a16="http://schemas.microsoft.com/office/drawing/2014/main" id="{00000000-0008-0000-0300-0000A6740400}"/>
            </a:ext>
          </a:extLst>
        </xdr:cNvPr>
        <xdr:cNvSpPr>
          <a:spLocks noChangeShapeType="1"/>
        </xdr:cNvSpPr>
      </xdr:nvSpPr>
      <xdr:spPr bwMode="auto">
        <a:xfrm flipV="1">
          <a:off x="17021175" y="624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161925</xdr:rowOff>
    </xdr:from>
    <xdr:to>
      <xdr:col>26</xdr:col>
      <xdr:colOff>38100</xdr:colOff>
      <xdr:row>45</xdr:row>
      <xdr:rowOff>28575</xdr:rowOff>
    </xdr:to>
    <xdr:sp macro="" textlink="">
      <xdr:nvSpPr>
        <xdr:cNvPr id="10613" name="公債費負担の状況最小値テキスト">
          <a:extLst>
            <a:ext uri="{FF2B5EF4-FFF2-40B4-BE49-F238E27FC236}">
              <a16:creationId xmlns:a16="http://schemas.microsoft.com/office/drawing/2014/main" id="{00000000-0008-0000-0300-000075290000}"/>
            </a:ext>
          </a:extLst>
        </xdr:cNvPr>
        <xdr:cNvSpPr txBox="1">
          <a:spLocks noChangeArrowheads="1"/>
        </xdr:cNvSpPr>
      </xdr:nvSpPr>
      <xdr:spPr bwMode="auto">
        <a:xfrm>
          <a:off x="171069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19.1</a:t>
          </a:r>
        </a:p>
      </xdr:txBody>
    </xdr:sp>
    <xdr:clientData/>
  </xdr:twoCellAnchor>
  <xdr:twoCellAnchor>
    <xdr:from>
      <xdr:col>24</xdr:col>
      <xdr:colOff>466725</xdr:colOff>
      <xdr:row>43</xdr:row>
      <xdr:rowOff>161925</xdr:rowOff>
    </xdr:from>
    <xdr:to>
      <xdr:col>24</xdr:col>
      <xdr:colOff>647700</xdr:colOff>
      <xdr:row>43</xdr:row>
      <xdr:rowOff>161925</xdr:rowOff>
    </xdr:to>
    <xdr:sp macro="" textlink="">
      <xdr:nvSpPr>
        <xdr:cNvPr id="292008" name="Line 374">
          <a:extLst>
            <a:ext uri="{FF2B5EF4-FFF2-40B4-BE49-F238E27FC236}">
              <a16:creationId xmlns:a16="http://schemas.microsoft.com/office/drawing/2014/main" id="{00000000-0008-0000-0300-0000A8740400}"/>
            </a:ext>
          </a:extLst>
        </xdr:cNvPr>
        <xdr:cNvSpPr>
          <a:spLocks noChangeShapeType="1"/>
        </xdr:cNvSpPr>
      </xdr:nvSpPr>
      <xdr:spPr bwMode="auto">
        <a:xfrm>
          <a:off x="16925925"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19050</xdr:rowOff>
    </xdr:from>
    <xdr:to>
      <xdr:col>26</xdr:col>
      <xdr:colOff>38100</xdr:colOff>
      <xdr:row>36</xdr:row>
      <xdr:rowOff>57150</xdr:rowOff>
    </xdr:to>
    <xdr:sp macro="" textlink="">
      <xdr:nvSpPr>
        <xdr:cNvPr id="10615" name="公債費負担の状況最大値テキスト">
          <a:extLst>
            <a:ext uri="{FF2B5EF4-FFF2-40B4-BE49-F238E27FC236}">
              <a16:creationId xmlns:a16="http://schemas.microsoft.com/office/drawing/2014/main" id="{00000000-0008-0000-0300-000077290000}"/>
            </a:ext>
          </a:extLst>
        </xdr:cNvPr>
        <xdr:cNvSpPr txBox="1">
          <a:spLocks noChangeArrowheads="1"/>
        </xdr:cNvSpPr>
      </xdr:nvSpPr>
      <xdr:spPr bwMode="auto">
        <a:xfrm>
          <a:off x="171069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2.2</a:t>
          </a:r>
        </a:p>
      </xdr:txBody>
    </xdr:sp>
    <xdr:clientData/>
  </xdr:twoCellAnchor>
  <xdr:twoCellAnchor>
    <xdr:from>
      <xdr:col>24</xdr:col>
      <xdr:colOff>466725</xdr:colOff>
      <xdr:row>36</xdr:row>
      <xdr:rowOff>76200</xdr:rowOff>
    </xdr:from>
    <xdr:to>
      <xdr:col>24</xdr:col>
      <xdr:colOff>647700</xdr:colOff>
      <xdr:row>36</xdr:row>
      <xdr:rowOff>76200</xdr:rowOff>
    </xdr:to>
    <xdr:sp macro="" textlink="">
      <xdr:nvSpPr>
        <xdr:cNvPr id="292010" name="Line 376">
          <a:extLst>
            <a:ext uri="{FF2B5EF4-FFF2-40B4-BE49-F238E27FC236}">
              <a16:creationId xmlns:a16="http://schemas.microsoft.com/office/drawing/2014/main" id="{00000000-0008-0000-0300-0000AA740400}"/>
            </a:ext>
          </a:extLst>
        </xdr:cNvPr>
        <xdr:cNvSpPr>
          <a:spLocks noChangeShapeType="1"/>
        </xdr:cNvSpPr>
      </xdr:nvSpPr>
      <xdr:spPr bwMode="auto">
        <a:xfrm>
          <a:off x="16925925" y="624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95250</xdr:rowOff>
    </xdr:from>
    <xdr:to>
      <xdr:col>24</xdr:col>
      <xdr:colOff>561975</xdr:colOff>
      <xdr:row>38</xdr:row>
      <xdr:rowOff>152400</xdr:rowOff>
    </xdr:to>
    <xdr:sp macro="" textlink="">
      <xdr:nvSpPr>
        <xdr:cNvPr id="292011" name="Line 377">
          <a:extLst>
            <a:ext uri="{FF2B5EF4-FFF2-40B4-BE49-F238E27FC236}">
              <a16:creationId xmlns:a16="http://schemas.microsoft.com/office/drawing/2014/main" id="{00000000-0008-0000-0300-0000AB740400}"/>
            </a:ext>
          </a:extLst>
        </xdr:cNvPr>
        <xdr:cNvSpPr>
          <a:spLocks noChangeShapeType="1"/>
        </xdr:cNvSpPr>
      </xdr:nvSpPr>
      <xdr:spPr bwMode="auto">
        <a:xfrm flipV="1">
          <a:off x="16182975" y="66103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18" name="公債費負担の状況平均値テキスト">
          <a:extLst>
            <a:ext uri="{FF2B5EF4-FFF2-40B4-BE49-F238E27FC236}">
              <a16:creationId xmlns:a16="http://schemas.microsoft.com/office/drawing/2014/main" id="{00000000-0008-0000-0300-00007A290000}"/>
            </a:ext>
          </a:extLst>
        </xdr:cNvPr>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292013" name="AutoShape 379">
          <a:extLst>
            <a:ext uri="{FF2B5EF4-FFF2-40B4-BE49-F238E27FC236}">
              <a16:creationId xmlns:a16="http://schemas.microsoft.com/office/drawing/2014/main" id="{00000000-0008-0000-0300-0000AD740400}"/>
            </a:ext>
          </a:extLst>
        </xdr:cNvPr>
        <xdr:cNvSpPr>
          <a:spLocks noChangeArrowheads="1"/>
        </xdr:cNvSpPr>
      </xdr:nvSpPr>
      <xdr:spPr bwMode="auto">
        <a:xfrm>
          <a:off x="16964025" y="6886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152400</xdr:rowOff>
    </xdr:from>
    <xdr:to>
      <xdr:col>23</xdr:col>
      <xdr:colOff>409575</xdr:colOff>
      <xdr:row>39</xdr:row>
      <xdr:rowOff>28575</xdr:rowOff>
    </xdr:to>
    <xdr:sp macro="" textlink="">
      <xdr:nvSpPr>
        <xdr:cNvPr id="292014" name="Line 380">
          <a:extLst>
            <a:ext uri="{FF2B5EF4-FFF2-40B4-BE49-F238E27FC236}">
              <a16:creationId xmlns:a16="http://schemas.microsoft.com/office/drawing/2014/main" id="{00000000-0008-0000-0300-0000AE740400}"/>
            </a:ext>
          </a:extLst>
        </xdr:cNvPr>
        <xdr:cNvSpPr>
          <a:spLocks noChangeShapeType="1"/>
        </xdr:cNvSpPr>
      </xdr:nvSpPr>
      <xdr:spPr bwMode="auto">
        <a:xfrm flipV="1">
          <a:off x="15287625" y="66675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85725</xdr:rowOff>
    </xdr:from>
    <xdr:to>
      <xdr:col>23</xdr:col>
      <xdr:colOff>457200</xdr:colOff>
      <xdr:row>41</xdr:row>
      <xdr:rowOff>9525</xdr:rowOff>
    </xdr:to>
    <xdr:sp macro="" textlink="">
      <xdr:nvSpPr>
        <xdr:cNvPr id="292015" name="AutoShape 381">
          <a:extLst>
            <a:ext uri="{FF2B5EF4-FFF2-40B4-BE49-F238E27FC236}">
              <a16:creationId xmlns:a16="http://schemas.microsoft.com/office/drawing/2014/main" id="{00000000-0008-0000-0300-0000AF740400}"/>
            </a:ext>
          </a:extLst>
        </xdr:cNvPr>
        <xdr:cNvSpPr>
          <a:spLocks noChangeArrowheads="1"/>
        </xdr:cNvSpPr>
      </xdr:nvSpPr>
      <xdr:spPr bwMode="auto">
        <a:xfrm>
          <a:off x="16125825" y="6943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28575</xdr:rowOff>
    </xdr:from>
    <xdr:to>
      <xdr:col>24</xdr:col>
      <xdr:colOff>76200</xdr:colOff>
      <xdr:row>42</xdr:row>
      <xdr:rowOff>66675</xdr:rowOff>
    </xdr:to>
    <xdr:sp macro="" textlink="">
      <xdr:nvSpPr>
        <xdr:cNvPr id="10622" name="Text Box 382">
          <a:extLst>
            <a:ext uri="{FF2B5EF4-FFF2-40B4-BE49-F238E27FC236}">
              <a16:creationId xmlns:a16="http://schemas.microsoft.com/office/drawing/2014/main" id="{00000000-0008-0000-0300-00007E290000}"/>
            </a:ext>
          </a:extLst>
        </xdr:cNvPr>
        <xdr:cNvSpPr txBox="1">
          <a:spLocks noChangeArrowheads="1"/>
        </xdr:cNvSpPr>
      </xdr:nvSpPr>
      <xdr:spPr bwMode="auto">
        <a:xfrm>
          <a:off x="1580197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21</xdr:col>
      <xdr:colOff>0</xdr:colOff>
      <xdr:row>39</xdr:row>
      <xdr:rowOff>28575</xdr:rowOff>
    </xdr:from>
    <xdr:to>
      <xdr:col>22</xdr:col>
      <xdr:colOff>200025</xdr:colOff>
      <xdr:row>39</xdr:row>
      <xdr:rowOff>104775</xdr:rowOff>
    </xdr:to>
    <xdr:sp macro="" textlink="">
      <xdr:nvSpPr>
        <xdr:cNvPr id="292017" name="Line 383">
          <a:extLst>
            <a:ext uri="{FF2B5EF4-FFF2-40B4-BE49-F238E27FC236}">
              <a16:creationId xmlns:a16="http://schemas.microsoft.com/office/drawing/2014/main" id="{00000000-0008-0000-0300-0000B1740400}"/>
            </a:ext>
          </a:extLst>
        </xdr:cNvPr>
        <xdr:cNvSpPr>
          <a:spLocks noChangeShapeType="1"/>
        </xdr:cNvSpPr>
      </xdr:nvSpPr>
      <xdr:spPr bwMode="auto">
        <a:xfrm flipV="1">
          <a:off x="14401800" y="67151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152400</xdr:rowOff>
    </xdr:from>
    <xdr:to>
      <xdr:col>22</xdr:col>
      <xdr:colOff>257175</xdr:colOff>
      <xdr:row>41</xdr:row>
      <xdr:rowOff>76200</xdr:rowOff>
    </xdr:to>
    <xdr:sp macro="" textlink="">
      <xdr:nvSpPr>
        <xdr:cNvPr id="292018" name="AutoShape 384">
          <a:extLst>
            <a:ext uri="{FF2B5EF4-FFF2-40B4-BE49-F238E27FC236}">
              <a16:creationId xmlns:a16="http://schemas.microsoft.com/office/drawing/2014/main" id="{00000000-0008-0000-0300-0000B2740400}"/>
            </a:ext>
          </a:extLst>
        </xdr:cNvPr>
        <xdr:cNvSpPr>
          <a:spLocks noChangeArrowheads="1"/>
        </xdr:cNvSpPr>
      </xdr:nvSpPr>
      <xdr:spPr bwMode="auto">
        <a:xfrm>
          <a:off x="15240000"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95250</xdr:rowOff>
    </xdr:from>
    <xdr:to>
      <xdr:col>22</xdr:col>
      <xdr:colOff>581025</xdr:colOff>
      <xdr:row>42</xdr:row>
      <xdr:rowOff>133350</xdr:rowOff>
    </xdr:to>
    <xdr:sp macro="" textlink="">
      <xdr:nvSpPr>
        <xdr:cNvPr id="10625" name="Text Box 385">
          <a:extLst>
            <a:ext uri="{FF2B5EF4-FFF2-40B4-BE49-F238E27FC236}">
              <a16:creationId xmlns:a16="http://schemas.microsoft.com/office/drawing/2014/main" id="{00000000-0008-0000-0300-000081290000}"/>
            </a:ext>
          </a:extLst>
        </xdr:cNvPr>
        <xdr:cNvSpPr txBox="1">
          <a:spLocks noChangeArrowheads="1"/>
        </xdr:cNvSpPr>
      </xdr:nvSpPr>
      <xdr:spPr bwMode="auto">
        <a:xfrm>
          <a:off x="14906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a:t>
          </a:r>
        </a:p>
      </xdr:txBody>
    </xdr:sp>
    <xdr:clientData/>
  </xdr:twoCellAnchor>
  <xdr:twoCellAnchor>
    <xdr:from>
      <xdr:col>19</xdr:col>
      <xdr:colOff>485775</xdr:colOff>
      <xdr:row>39</xdr:row>
      <xdr:rowOff>104775</xdr:rowOff>
    </xdr:from>
    <xdr:to>
      <xdr:col>21</xdr:col>
      <xdr:colOff>0</xdr:colOff>
      <xdr:row>40</xdr:row>
      <xdr:rowOff>28575</xdr:rowOff>
    </xdr:to>
    <xdr:sp macro="" textlink="">
      <xdr:nvSpPr>
        <xdr:cNvPr id="292020" name="Line 386">
          <a:extLst>
            <a:ext uri="{FF2B5EF4-FFF2-40B4-BE49-F238E27FC236}">
              <a16:creationId xmlns:a16="http://schemas.microsoft.com/office/drawing/2014/main" id="{00000000-0008-0000-0300-0000B4740400}"/>
            </a:ext>
          </a:extLst>
        </xdr:cNvPr>
        <xdr:cNvSpPr>
          <a:spLocks noChangeShapeType="1"/>
        </xdr:cNvSpPr>
      </xdr:nvSpPr>
      <xdr:spPr bwMode="auto">
        <a:xfrm flipV="1">
          <a:off x="13515975" y="67913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9525</xdr:rowOff>
    </xdr:from>
    <xdr:to>
      <xdr:col>21</xdr:col>
      <xdr:colOff>47625</xdr:colOff>
      <xdr:row>41</xdr:row>
      <xdr:rowOff>104775</xdr:rowOff>
    </xdr:to>
    <xdr:sp macro="" textlink="">
      <xdr:nvSpPr>
        <xdr:cNvPr id="292021" name="AutoShape 387">
          <a:extLst>
            <a:ext uri="{FF2B5EF4-FFF2-40B4-BE49-F238E27FC236}">
              <a16:creationId xmlns:a16="http://schemas.microsoft.com/office/drawing/2014/main" id="{00000000-0008-0000-0300-0000B5740400}"/>
            </a:ext>
          </a:extLst>
        </xdr:cNvPr>
        <xdr:cNvSpPr>
          <a:spLocks noChangeArrowheads="1"/>
        </xdr:cNvSpPr>
      </xdr:nvSpPr>
      <xdr:spPr bwMode="auto">
        <a:xfrm>
          <a:off x="14354175" y="7038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123825</xdr:rowOff>
    </xdr:from>
    <xdr:to>
      <xdr:col>21</xdr:col>
      <xdr:colOff>381000</xdr:colOff>
      <xdr:row>42</xdr:row>
      <xdr:rowOff>161925</xdr:rowOff>
    </xdr:to>
    <xdr:sp macro="" textlink="">
      <xdr:nvSpPr>
        <xdr:cNvPr id="10628" name="Text Box 388">
          <a:extLst>
            <a:ext uri="{FF2B5EF4-FFF2-40B4-BE49-F238E27FC236}">
              <a16:creationId xmlns:a16="http://schemas.microsoft.com/office/drawing/2014/main" id="{00000000-0008-0000-0300-000084290000}"/>
            </a:ext>
          </a:extLst>
        </xdr:cNvPr>
        <xdr:cNvSpPr txBox="1">
          <a:spLocks noChangeArrowheads="1"/>
        </xdr:cNvSpPr>
      </xdr:nvSpPr>
      <xdr:spPr bwMode="auto">
        <a:xfrm>
          <a:off x="140208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19</xdr:col>
      <xdr:colOff>428625</xdr:colOff>
      <xdr:row>41</xdr:row>
      <xdr:rowOff>28575</xdr:rowOff>
    </xdr:from>
    <xdr:to>
      <xdr:col>19</xdr:col>
      <xdr:colOff>533400</xdr:colOff>
      <xdr:row>41</xdr:row>
      <xdr:rowOff>123825</xdr:rowOff>
    </xdr:to>
    <xdr:sp macro="" textlink="">
      <xdr:nvSpPr>
        <xdr:cNvPr id="292023" name="AutoShape 389">
          <a:extLst>
            <a:ext uri="{FF2B5EF4-FFF2-40B4-BE49-F238E27FC236}">
              <a16:creationId xmlns:a16="http://schemas.microsoft.com/office/drawing/2014/main" id="{00000000-0008-0000-0300-0000B7740400}"/>
            </a:ext>
          </a:extLst>
        </xdr:cNvPr>
        <xdr:cNvSpPr>
          <a:spLocks noChangeArrowheads="1"/>
        </xdr:cNvSpPr>
      </xdr:nvSpPr>
      <xdr:spPr bwMode="auto">
        <a:xfrm>
          <a:off x="13458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142875</xdr:rowOff>
    </xdr:from>
    <xdr:to>
      <xdr:col>20</xdr:col>
      <xdr:colOff>180975</xdr:colOff>
      <xdr:row>43</xdr:row>
      <xdr:rowOff>9525</xdr:rowOff>
    </xdr:to>
    <xdr:sp macro="" textlink="">
      <xdr:nvSpPr>
        <xdr:cNvPr id="10630" name="Text Box 390">
          <a:extLst>
            <a:ext uri="{FF2B5EF4-FFF2-40B4-BE49-F238E27FC236}">
              <a16:creationId xmlns:a16="http://schemas.microsoft.com/office/drawing/2014/main" id="{00000000-0008-0000-0300-000086290000}"/>
            </a:ext>
          </a:extLst>
        </xdr:cNvPr>
        <xdr:cNvSpPr txBox="1">
          <a:spLocks noChangeArrowheads="1"/>
        </xdr:cNvSpPr>
      </xdr:nvSpPr>
      <xdr:spPr bwMode="auto">
        <a:xfrm>
          <a:off x="131349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a:extLst>
            <a:ext uri="{FF2B5EF4-FFF2-40B4-BE49-F238E27FC236}">
              <a16:creationId xmlns:a16="http://schemas.microsoft.com/office/drawing/2014/main" id="{00000000-0008-0000-0300-000087290000}"/>
            </a:ext>
          </a:extLst>
        </xdr:cNvPr>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a:extLst>
            <a:ext uri="{FF2B5EF4-FFF2-40B4-BE49-F238E27FC236}">
              <a16:creationId xmlns:a16="http://schemas.microsoft.com/office/drawing/2014/main" id="{00000000-0008-0000-0300-000088290000}"/>
            </a:ext>
          </a:extLst>
        </xdr:cNvPr>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a:extLst>
            <a:ext uri="{FF2B5EF4-FFF2-40B4-BE49-F238E27FC236}">
              <a16:creationId xmlns:a16="http://schemas.microsoft.com/office/drawing/2014/main" id="{00000000-0008-0000-0300-000089290000}"/>
            </a:ext>
          </a:extLst>
        </xdr:cNvPr>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a:extLst>
            <a:ext uri="{FF2B5EF4-FFF2-40B4-BE49-F238E27FC236}">
              <a16:creationId xmlns:a16="http://schemas.microsoft.com/office/drawing/2014/main" id="{00000000-0008-0000-0300-00008A290000}"/>
            </a:ext>
          </a:extLst>
        </xdr:cNvPr>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a:extLst>
            <a:ext uri="{FF2B5EF4-FFF2-40B4-BE49-F238E27FC236}">
              <a16:creationId xmlns:a16="http://schemas.microsoft.com/office/drawing/2014/main" id="{00000000-0008-0000-0300-00008B290000}"/>
            </a:ext>
          </a:extLst>
        </xdr:cNvPr>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47625</xdr:rowOff>
    </xdr:from>
    <xdr:to>
      <xdr:col>24</xdr:col>
      <xdr:colOff>609600</xdr:colOff>
      <xdr:row>38</xdr:row>
      <xdr:rowOff>142875</xdr:rowOff>
    </xdr:to>
    <xdr:sp macro="" textlink="">
      <xdr:nvSpPr>
        <xdr:cNvPr id="292030" name="Oval 396">
          <a:extLst>
            <a:ext uri="{FF2B5EF4-FFF2-40B4-BE49-F238E27FC236}">
              <a16:creationId xmlns:a16="http://schemas.microsoft.com/office/drawing/2014/main" id="{00000000-0008-0000-0300-0000BE740400}"/>
            </a:ext>
          </a:extLst>
        </xdr:cNvPr>
        <xdr:cNvSpPr>
          <a:spLocks noChangeArrowheads="1"/>
        </xdr:cNvSpPr>
      </xdr:nvSpPr>
      <xdr:spPr bwMode="auto">
        <a:xfrm>
          <a:off x="169640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85725</xdr:rowOff>
    </xdr:from>
    <xdr:to>
      <xdr:col>26</xdr:col>
      <xdr:colOff>38100</xdr:colOff>
      <xdr:row>38</xdr:row>
      <xdr:rowOff>123825</xdr:rowOff>
    </xdr:to>
    <xdr:sp macro="" textlink="">
      <xdr:nvSpPr>
        <xdr:cNvPr id="10637" name="公債費負担の状況該当値テキスト">
          <a:extLst>
            <a:ext uri="{FF2B5EF4-FFF2-40B4-BE49-F238E27FC236}">
              <a16:creationId xmlns:a16="http://schemas.microsoft.com/office/drawing/2014/main" id="{00000000-0008-0000-0300-00008D290000}"/>
            </a:ext>
          </a:extLst>
        </xdr:cNvPr>
        <xdr:cNvSpPr txBox="1">
          <a:spLocks noChangeArrowheads="1"/>
        </xdr:cNvSpPr>
      </xdr:nvSpPr>
      <xdr:spPr bwMode="auto">
        <a:xfrm>
          <a:off x="171069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a:t>
          </a:r>
        </a:p>
      </xdr:txBody>
    </xdr:sp>
    <xdr:clientData/>
  </xdr:twoCellAnchor>
  <xdr:twoCellAnchor>
    <xdr:from>
      <xdr:col>23</xdr:col>
      <xdr:colOff>352425</xdr:colOff>
      <xdr:row>38</xdr:row>
      <xdr:rowOff>104775</xdr:rowOff>
    </xdr:from>
    <xdr:to>
      <xdr:col>23</xdr:col>
      <xdr:colOff>457200</xdr:colOff>
      <xdr:row>39</xdr:row>
      <xdr:rowOff>38100</xdr:rowOff>
    </xdr:to>
    <xdr:sp macro="" textlink="">
      <xdr:nvSpPr>
        <xdr:cNvPr id="292032" name="Oval 398">
          <a:extLst>
            <a:ext uri="{FF2B5EF4-FFF2-40B4-BE49-F238E27FC236}">
              <a16:creationId xmlns:a16="http://schemas.microsoft.com/office/drawing/2014/main" id="{00000000-0008-0000-0300-0000C0740400}"/>
            </a:ext>
          </a:extLst>
        </xdr:cNvPr>
        <xdr:cNvSpPr>
          <a:spLocks noChangeArrowheads="1"/>
        </xdr:cNvSpPr>
      </xdr:nvSpPr>
      <xdr:spPr bwMode="auto">
        <a:xfrm>
          <a:off x="161258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37</xdr:row>
      <xdr:rowOff>76200</xdr:rowOff>
    </xdr:from>
    <xdr:to>
      <xdr:col>24</xdr:col>
      <xdr:colOff>76200</xdr:colOff>
      <xdr:row>38</xdr:row>
      <xdr:rowOff>114300</xdr:rowOff>
    </xdr:to>
    <xdr:sp macro="" textlink="">
      <xdr:nvSpPr>
        <xdr:cNvPr id="10639" name="Text Box 399">
          <a:extLst>
            <a:ext uri="{FF2B5EF4-FFF2-40B4-BE49-F238E27FC236}">
              <a16:creationId xmlns:a16="http://schemas.microsoft.com/office/drawing/2014/main" id="{00000000-0008-0000-0300-00008F290000}"/>
            </a:ext>
          </a:extLst>
        </xdr:cNvPr>
        <xdr:cNvSpPr txBox="1">
          <a:spLocks noChangeArrowheads="1"/>
        </xdr:cNvSpPr>
      </xdr:nvSpPr>
      <xdr:spPr bwMode="auto">
        <a:xfrm>
          <a:off x="15801975" y="641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22</xdr:col>
      <xdr:colOff>152400</xdr:colOff>
      <xdr:row>38</xdr:row>
      <xdr:rowOff>152400</xdr:rowOff>
    </xdr:from>
    <xdr:to>
      <xdr:col>22</xdr:col>
      <xdr:colOff>257175</xdr:colOff>
      <xdr:row>39</xdr:row>
      <xdr:rowOff>85725</xdr:rowOff>
    </xdr:to>
    <xdr:sp macro="" textlink="">
      <xdr:nvSpPr>
        <xdr:cNvPr id="292034" name="Oval 400">
          <a:extLst>
            <a:ext uri="{FF2B5EF4-FFF2-40B4-BE49-F238E27FC236}">
              <a16:creationId xmlns:a16="http://schemas.microsoft.com/office/drawing/2014/main" id="{00000000-0008-0000-0300-0000C2740400}"/>
            </a:ext>
          </a:extLst>
        </xdr:cNvPr>
        <xdr:cNvSpPr>
          <a:spLocks noChangeArrowheads="1"/>
        </xdr:cNvSpPr>
      </xdr:nvSpPr>
      <xdr:spPr bwMode="auto">
        <a:xfrm>
          <a:off x="15240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37</xdr:row>
      <xdr:rowOff>123825</xdr:rowOff>
    </xdr:from>
    <xdr:to>
      <xdr:col>22</xdr:col>
      <xdr:colOff>581025</xdr:colOff>
      <xdr:row>38</xdr:row>
      <xdr:rowOff>161925</xdr:rowOff>
    </xdr:to>
    <xdr:sp macro="" textlink="">
      <xdr:nvSpPr>
        <xdr:cNvPr id="10641" name="Text Box 401">
          <a:extLst>
            <a:ext uri="{FF2B5EF4-FFF2-40B4-BE49-F238E27FC236}">
              <a16:creationId xmlns:a16="http://schemas.microsoft.com/office/drawing/2014/main" id="{00000000-0008-0000-0300-000091290000}"/>
            </a:ext>
          </a:extLst>
        </xdr:cNvPr>
        <xdr:cNvSpPr txBox="1">
          <a:spLocks noChangeArrowheads="1"/>
        </xdr:cNvSpPr>
      </xdr:nvSpPr>
      <xdr:spPr bwMode="auto">
        <a:xfrm>
          <a:off x="1490662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20</xdr:col>
      <xdr:colOff>638175</xdr:colOff>
      <xdr:row>39</xdr:row>
      <xdr:rowOff>57150</xdr:rowOff>
    </xdr:from>
    <xdr:to>
      <xdr:col>21</xdr:col>
      <xdr:colOff>47625</xdr:colOff>
      <xdr:row>39</xdr:row>
      <xdr:rowOff>152400</xdr:rowOff>
    </xdr:to>
    <xdr:sp macro="" textlink="">
      <xdr:nvSpPr>
        <xdr:cNvPr id="292036" name="Oval 402">
          <a:extLst>
            <a:ext uri="{FF2B5EF4-FFF2-40B4-BE49-F238E27FC236}">
              <a16:creationId xmlns:a16="http://schemas.microsoft.com/office/drawing/2014/main" id="{00000000-0008-0000-0300-0000C4740400}"/>
            </a:ext>
          </a:extLst>
        </xdr:cNvPr>
        <xdr:cNvSpPr>
          <a:spLocks noChangeArrowheads="1"/>
        </xdr:cNvSpPr>
      </xdr:nvSpPr>
      <xdr:spPr bwMode="auto">
        <a:xfrm>
          <a:off x="14354175" y="674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19050</xdr:rowOff>
    </xdr:from>
    <xdr:to>
      <xdr:col>21</xdr:col>
      <xdr:colOff>381000</xdr:colOff>
      <xdr:row>39</xdr:row>
      <xdr:rowOff>57150</xdr:rowOff>
    </xdr:to>
    <xdr:sp macro="" textlink="">
      <xdr:nvSpPr>
        <xdr:cNvPr id="10643" name="Text Box 403">
          <a:extLst>
            <a:ext uri="{FF2B5EF4-FFF2-40B4-BE49-F238E27FC236}">
              <a16:creationId xmlns:a16="http://schemas.microsoft.com/office/drawing/2014/main" id="{00000000-0008-0000-0300-000093290000}"/>
            </a:ext>
          </a:extLst>
        </xdr:cNvPr>
        <xdr:cNvSpPr txBox="1">
          <a:spLocks noChangeArrowheads="1"/>
        </xdr:cNvSpPr>
      </xdr:nvSpPr>
      <xdr:spPr bwMode="auto">
        <a:xfrm>
          <a:off x="14020800"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19</xdr:col>
      <xdr:colOff>428625</xdr:colOff>
      <xdr:row>39</xdr:row>
      <xdr:rowOff>152400</xdr:rowOff>
    </xdr:from>
    <xdr:to>
      <xdr:col>19</xdr:col>
      <xdr:colOff>533400</xdr:colOff>
      <xdr:row>40</xdr:row>
      <xdr:rowOff>85725</xdr:rowOff>
    </xdr:to>
    <xdr:sp macro="" textlink="">
      <xdr:nvSpPr>
        <xdr:cNvPr id="292038" name="Oval 404">
          <a:extLst>
            <a:ext uri="{FF2B5EF4-FFF2-40B4-BE49-F238E27FC236}">
              <a16:creationId xmlns:a16="http://schemas.microsoft.com/office/drawing/2014/main" id="{00000000-0008-0000-0300-0000C6740400}"/>
            </a:ext>
          </a:extLst>
        </xdr:cNvPr>
        <xdr:cNvSpPr>
          <a:spLocks noChangeArrowheads="1"/>
        </xdr:cNvSpPr>
      </xdr:nvSpPr>
      <xdr:spPr bwMode="auto">
        <a:xfrm>
          <a:off x="13458825" y="683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123825</xdr:rowOff>
    </xdr:from>
    <xdr:to>
      <xdr:col>20</xdr:col>
      <xdr:colOff>180975</xdr:colOff>
      <xdr:row>39</xdr:row>
      <xdr:rowOff>161925</xdr:rowOff>
    </xdr:to>
    <xdr:sp macro="" textlink="">
      <xdr:nvSpPr>
        <xdr:cNvPr id="10645" name="Text Box 405">
          <a:extLst>
            <a:ext uri="{FF2B5EF4-FFF2-40B4-BE49-F238E27FC236}">
              <a16:creationId xmlns:a16="http://schemas.microsoft.com/office/drawing/2014/main" id="{00000000-0008-0000-0300-000095290000}"/>
            </a:ext>
          </a:extLst>
        </xdr:cNvPr>
        <xdr:cNvSpPr txBox="1">
          <a:spLocks noChangeArrowheads="1"/>
        </xdr:cNvSpPr>
      </xdr:nvSpPr>
      <xdr:spPr bwMode="auto">
        <a:xfrm>
          <a:off x="13134975"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a:extLst>
            <a:ext uri="{FF2B5EF4-FFF2-40B4-BE49-F238E27FC236}">
              <a16:creationId xmlns:a16="http://schemas.microsoft.com/office/drawing/2014/main" id="{00000000-0008-0000-0300-000096290000}"/>
            </a:ext>
          </a:extLst>
        </xdr:cNvPr>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7" name="Text Box 407">
          <a:extLst>
            <a:ext uri="{FF2B5EF4-FFF2-40B4-BE49-F238E27FC236}">
              <a16:creationId xmlns:a16="http://schemas.microsoft.com/office/drawing/2014/main" id="{00000000-0008-0000-0300-000097290000}"/>
            </a:ext>
          </a:extLst>
        </xdr:cNvPr>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8" name="Text Box 408">
          <a:extLst>
            <a:ext uri="{FF2B5EF4-FFF2-40B4-BE49-F238E27FC236}">
              <a16:creationId xmlns:a16="http://schemas.microsoft.com/office/drawing/2014/main" id="{00000000-0008-0000-0300-000098290000}"/>
            </a:ext>
          </a:extLst>
        </xdr:cNvPr>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[18.5%]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a:extLst>
            <a:ext uri="{FF2B5EF4-FFF2-40B4-BE49-F238E27FC236}">
              <a16:creationId xmlns:a16="http://schemas.microsoft.com/office/drawing/2014/main" id="{00000000-0008-0000-0300-000099290000}"/>
            </a:ext>
          </a:extLst>
        </xdr:cNvPr>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a:extLst>
            <a:ext uri="{FF2B5EF4-FFF2-40B4-BE49-F238E27FC236}">
              <a16:creationId xmlns:a16="http://schemas.microsoft.com/office/drawing/2014/main" id="{00000000-0008-0000-0300-00009A290000}"/>
            </a:ext>
          </a:extLst>
        </xdr:cNvPr>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58/138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a:extLst>
            <a:ext uri="{FF2B5EF4-FFF2-40B4-BE49-F238E27FC236}">
              <a16:creationId xmlns:a16="http://schemas.microsoft.com/office/drawing/2014/main" id="{00000000-0008-0000-0300-00009B290000}"/>
            </a:ext>
          </a:extLst>
        </xdr:cNvPr>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a:extLst>
            <a:ext uri="{FF2B5EF4-FFF2-40B4-BE49-F238E27FC236}">
              <a16:creationId xmlns:a16="http://schemas.microsoft.com/office/drawing/2014/main" id="{00000000-0008-0000-0300-00009C290000}"/>
            </a:ext>
          </a:extLst>
        </xdr:cNvPr>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a:extLst>
            <a:ext uri="{FF2B5EF4-FFF2-40B4-BE49-F238E27FC236}">
              <a16:creationId xmlns:a16="http://schemas.microsoft.com/office/drawing/2014/main" id="{00000000-0008-0000-0300-00009D290000}"/>
            </a:ext>
          </a:extLst>
        </xdr:cNvPr>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a:extLst>
            <a:ext uri="{FF2B5EF4-FFF2-40B4-BE49-F238E27FC236}">
              <a16:creationId xmlns:a16="http://schemas.microsoft.com/office/drawing/2014/main" id="{00000000-0008-0000-0300-00009E290000}"/>
            </a:ext>
          </a:extLst>
        </xdr:cNvPr>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76.4</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2049" name="Rectangle 415">
          <a:extLst>
            <a:ext uri="{FF2B5EF4-FFF2-40B4-BE49-F238E27FC236}">
              <a16:creationId xmlns:a16="http://schemas.microsoft.com/office/drawing/2014/main" id="{00000000-0008-0000-0300-0000D1740400}"/>
            </a:ext>
          </a:extLst>
        </xdr:cNvPr>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92050" name="Rectangle 416">
          <a:extLst>
            <a:ext uri="{FF2B5EF4-FFF2-40B4-BE49-F238E27FC236}">
              <a16:creationId xmlns:a16="http://schemas.microsoft.com/office/drawing/2014/main" id="{00000000-0008-0000-0300-0000D2740400}"/>
            </a:ext>
          </a:extLst>
        </xdr:cNvPr>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a:extLst>
            <a:ext uri="{FF2B5EF4-FFF2-40B4-BE49-F238E27FC236}">
              <a16:creationId xmlns:a16="http://schemas.microsoft.com/office/drawing/2014/main" id="{00000000-0008-0000-0300-0000A1290000}"/>
            </a:ext>
          </a:extLst>
        </xdr:cNvPr>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a:extLst>
            <a:ext uri="{FF2B5EF4-FFF2-40B4-BE49-F238E27FC236}">
              <a16:creationId xmlns:a16="http://schemas.microsoft.com/office/drawing/2014/main" id="{00000000-0008-0000-0300-0000A2290000}"/>
            </a:ext>
          </a:extLst>
        </xdr:cNvPr>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全国・県平均、類似団体を下回る数値となっているが、これは公共下水道事業特別会計への繰出額が減少したため地方債現在高が大きく増えなかったことと、将来負担に対する充当可能財源である基金に</a:t>
          </a:r>
          <a:r>
            <a:rPr lang="en-US" altLang="ja-JP" sz="1300" b="0" i="0" u="none" strike="noStrike" baseline="0">
              <a:solidFill>
                <a:srgbClr val="000000"/>
              </a:solidFill>
              <a:latin typeface="ＭＳ Ｐゴシック"/>
              <a:ea typeface="ＭＳ Ｐゴシック"/>
            </a:rPr>
            <a:t>170</a:t>
          </a:r>
          <a:r>
            <a:rPr lang="ja-JP" altLang="en-US" sz="1300" b="0" i="0" u="none" strike="noStrike" baseline="0">
              <a:solidFill>
                <a:srgbClr val="000000"/>
              </a:solidFill>
              <a:latin typeface="ＭＳ Ｐゴシック"/>
              <a:ea typeface="ＭＳ Ｐゴシック"/>
            </a:rPr>
            <a:t>百万円増加したことにより、負担比率が下がっている。</a:t>
          </a:r>
        </a:p>
      </xdr:txBody>
    </xdr:sp>
    <xdr:clientData/>
  </xdr:twoCellAnchor>
  <xdr:oneCellAnchor>
    <xdr:from>
      <xdr:col>18</xdr:col>
      <xdr:colOff>485775</xdr:colOff>
      <xdr:row>10</xdr:row>
      <xdr:rowOff>104775</xdr:rowOff>
    </xdr:from>
    <xdr:ext cx="133350" cy="152400"/>
    <xdr:sp macro="" textlink="">
      <xdr:nvSpPr>
        <xdr:cNvPr id="10659" name="Text Box 419">
          <a:extLst>
            <a:ext uri="{FF2B5EF4-FFF2-40B4-BE49-F238E27FC236}">
              <a16:creationId xmlns:a16="http://schemas.microsoft.com/office/drawing/2014/main" id="{00000000-0008-0000-0300-0000A3290000}"/>
            </a:ext>
          </a:extLst>
        </xdr:cNvPr>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92054" name="Line 420">
          <a:extLst>
            <a:ext uri="{FF2B5EF4-FFF2-40B4-BE49-F238E27FC236}">
              <a16:creationId xmlns:a16="http://schemas.microsoft.com/office/drawing/2014/main" id="{00000000-0008-0000-0300-0000D6740400}"/>
            </a:ext>
          </a:extLst>
        </xdr:cNvPr>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a:extLst>
            <a:ext uri="{FF2B5EF4-FFF2-40B4-BE49-F238E27FC236}">
              <a16:creationId xmlns:a16="http://schemas.microsoft.com/office/drawing/2014/main" id="{00000000-0008-0000-0300-0000A5290000}"/>
            </a:ext>
          </a:extLst>
        </xdr:cNvPr>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292056" name="Line 422">
          <a:extLst>
            <a:ext uri="{FF2B5EF4-FFF2-40B4-BE49-F238E27FC236}">
              <a16:creationId xmlns:a16="http://schemas.microsoft.com/office/drawing/2014/main" id="{00000000-0008-0000-0300-0000D8740400}"/>
            </a:ext>
          </a:extLst>
        </xdr:cNvPr>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3" name="Text Box 423">
          <a:extLst>
            <a:ext uri="{FF2B5EF4-FFF2-40B4-BE49-F238E27FC236}">
              <a16:creationId xmlns:a16="http://schemas.microsoft.com/office/drawing/2014/main" id="{00000000-0008-0000-0300-0000A7290000}"/>
            </a:ext>
          </a:extLst>
        </xdr:cNvPr>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292058" name="Line 424">
          <a:extLst>
            <a:ext uri="{FF2B5EF4-FFF2-40B4-BE49-F238E27FC236}">
              <a16:creationId xmlns:a16="http://schemas.microsoft.com/office/drawing/2014/main" id="{00000000-0008-0000-0300-0000DA740400}"/>
            </a:ext>
          </a:extLst>
        </xdr:cNvPr>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5" name="Text Box 425">
          <a:extLst>
            <a:ext uri="{FF2B5EF4-FFF2-40B4-BE49-F238E27FC236}">
              <a16:creationId xmlns:a16="http://schemas.microsoft.com/office/drawing/2014/main" id="{00000000-0008-0000-0300-0000A9290000}"/>
            </a:ext>
          </a:extLst>
        </xdr:cNvPr>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292060" name="Line 426">
          <a:extLst>
            <a:ext uri="{FF2B5EF4-FFF2-40B4-BE49-F238E27FC236}">
              <a16:creationId xmlns:a16="http://schemas.microsoft.com/office/drawing/2014/main" id="{00000000-0008-0000-0300-0000DC740400}"/>
            </a:ext>
          </a:extLst>
        </xdr:cNvPr>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7" name="Text Box 427">
          <a:extLst>
            <a:ext uri="{FF2B5EF4-FFF2-40B4-BE49-F238E27FC236}">
              <a16:creationId xmlns:a16="http://schemas.microsoft.com/office/drawing/2014/main" id="{00000000-0008-0000-0300-0000AB290000}"/>
            </a:ext>
          </a:extLst>
        </xdr:cNvPr>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92062" name="Line 428">
          <a:extLst>
            <a:ext uri="{FF2B5EF4-FFF2-40B4-BE49-F238E27FC236}">
              <a16:creationId xmlns:a16="http://schemas.microsoft.com/office/drawing/2014/main" id="{00000000-0008-0000-0300-0000DE740400}"/>
            </a:ext>
          </a:extLst>
        </xdr:cNvPr>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92063" name="将来負担の状況グラフ枠">
          <a:extLst>
            <a:ext uri="{FF2B5EF4-FFF2-40B4-BE49-F238E27FC236}">
              <a16:creationId xmlns:a16="http://schemas.microsoft.com/office/drawing/2014/main" id="{00000000-0008-0000-0300-0000DF740400}"/>
            </a:ext>
          </a:extLst>
        </xdr:cNvPr>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47625</xdr:rowOff>
    </xdr:to>
    <xdr:sp macro="" textlink="">
      <xdr:nvSpPr>
        <xdr:cNvPr id="292064" name="Line 430">
          <a:extLst>
            <a:ext uri="{FF2B5EF4-FFF2-40B4-BE49-F238E27FC236}">
              <a16:creationId xmlns:a16="http://schemas.microsoft.com/office/drawing/2014/main" id="{00000000-0008-0000-0300-0000E0740400}"/>
            </a:ext>
          </a:extLst>
        </xdr:cNvPr>
        <xdr:cNvSpPr>
          <a:spLocks noChangeShapeType="1"/>
        </xdr:cNvSpPr>
      </xdr:nvSpPr>
      <xdr:spPr bwMode="auto">
        <a:xfrm flipV="1">
          <a:off x="17021175" y="2571750"/>
          <a:ext cx="0" cy="1247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71" name="将来負担の状況最小値テキスト">
          <a:extLst>
            <a:ext uri="{FF2B5EF4-FFF2-40B4-BE49-F238E27FC236}">
              <a16:creationId xmlns:a16="http://schemas.microsoft.com/office/drawing/2014/main" id="{00000000-0008-0000-0300-0000AF290000}"/>
            </a:ext>
          </a:extLst>
        </xdr:cNvPr>
        <xdr:cNvSpPr txBox="1">
          <a:spLocks noChangeArrowheads="1"/>
        </xdr:cNvSpPr>
      </xdr:nvSpPr>
      <xdr:spPr bwMode="auto">
        <a:xfrm>
          <a:off x="171069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207.2</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292066" name="Line 432">
          <a:extLst>
            <a:ext uri="{FF2B5EF4-FFF2-40B4-BE49-F238E27FC236}">
              <a16:creationId xmlns:a16="http://schemas.microsoft.com/office/drawing/2014/main" id="{00000000-0008-0000-0300-0000E2740400}"/>
            </a:ext>
          </a:extLst>
        </xdr:cNvPr>
        <xdr:cNvSpPr>
          <a:spLocks noChangeShapeType="1"/>
        </xdr:cNvSpPr>
      </xdr:nvSpPr>
      <xdr:spPr bwMode="auto">
        <a:xfrm>
          <a:off x="16925925" y="3819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3" name="将来負担の状況最大値テキスト">
          <a:extLst>
            <a:ext uri="{FF2B5EF4-FFF2-40B4-BE49-F238E27FC236}">
              <a16:creationId xmlns:a16="http://schemas.microsoft.com/office/drawing/2014/main" id="{00000000-0008-0000-0300-0000B1290000}"/>
            </a:ext>
          </a:extLst>
        </xdr:cNvPr>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292068" name="Line 434">
          <a:extLst>
            <a:ext uri="{FF2B5EF4-FFF2-40B4-BE49-F238E27FC236}">
              <a16:creationId xmlns:a16="http://schemas.microsoft.com/office/drawing/2014/main" id="{00000000-0008-0000-0300-0000E4740400}"/>
            </a:ext>
          </a:extLst>
        </xdr:cNvPr>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114300</xdr:rowOff>
    </xdr:from>
    <xdr:to>
      <xdr:col>24</xdr:col>
      <xdr:colOff>561975</xdr:colOff>
      <xdr:row>15</xdr:row>
      <xdr:rowOff>142875</xdr:rowOff>
    </xdr:to>
    <xdr:sp macro="" textlink="">
      <xdr:nvSpPr>
        <xdr:cNvPr id="292069" name="Line 435">
          <a:extLst>
            <a:ext uri="{FF2B5EF4-FFF2-40B4-BE49-F238E27FC236}">
              <a16:creationId xmlns:a16="http://schemas.microsoft.com/office/drawing/2014/main" id="{00000000-0008-0000-0300-0000E5740400}"/>
            </a:ext>
          </a:extLst>
        </xdr:cNvPr>
        <xdr:cNvSpPr>
          <a:spLocks noChangeShapeType="1"/>
        </xdr:cNvSpPr>
      </xdr:nvSpPr>
      <xdr:spPr bwMode="auto">
        <a:xfrm flipV="1">
          <a:off x="16182975" y="268605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133350</xdr:rowOff>
    </xdr:from>
    <xdr:to>
      <xdr:col>26</xdr:col>
      <xdr:colOff>38100</xdr:colOff>
      <xdr:row>17</xdr:row>
      <xdr:rowOff>0</xdr:rowOff>
    </xdr:to>
    <xdr:sp macro="" textlink="">
      <xdr:nvSpPr>
        <xdr:cNvPr id="10676" name="将来負担の状況平均値テキスト">
          <a:extLst>
            <a:ext uri="{FF2B5EF4-FFF2-40B4-BE49-F238E27FC236}">
              <a16:creationId xmlns:a16="http://schemas.microsoft.com/office/drawing/2014/main" id="{00000000-0008-0000-0300-0000B4290000}"/>
            </a:ext>
          </a:extLst>
        </xdr:cNvPr>
        <xdr:cNvSpPr txBox="1">
          <a:spLocks noChangeArrowheads="1"/>
        </xdr:cNvSpPr>
      </xdr:nvSpPr>
      <xdr:spPr bwMode="auto">
        <a:xfrm>
          <a:off x="171069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30.7</a:t>
          </a:r>
        </a:p>
      </xdr:txBody>
    </xdr:sp>
    <xdr:clientData/>
  </xdr:twoCellAnchor>
  <xdr:twoCellAnchor>
    <xdr:from>
      <xdr:col>24</xdr:col>
      <xdr:colOff>504825</xdr:colOff>
      <xdr:row>15</xdr:row>
      <xdr:rowOff>133350</xdr:rowOff>
    </xdr:from>
    <xdr:to>
      <xdr:col>24</xdr:col>
      <xdr:colOff>609600</xdr:colOff>
      <xdr:row>16</xdr:row>
      <xdr:rowOff>66675</xdr:rowOff>
    </xdr:to>
    <xdr:sp macro="" textlink="">
      <xdr:nvSpPr>
        <xdr:cNvPr id="292071" name="AutoShape 437">
          <a:extLst>
            <a:ext uri="{FF2B5EF4-FFF2-40B4-BE49-F238E27FC236}">
              <a16:creationId xmlns:a16="http://schemas.microsoft.com/office/drawing/2014/main" id="{00000000-0008-0000-0300-0000E7740400}"/>
            </a:ext>
          </a:extLst>
        </xdr:cNvPr>
        <xdr:cNvSpPr>
          <a:spLocks noChangeArrowheads="1"/>
        </xdr:cNvSpPr>
      </xdr:nvSpPr>
      <xdr:spPr bwMode="auto">
        <a:xfrm>
          <a:off x="169640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142875</xdr:rowOff>
    </xdr:from>
    <xdr:to>
      <xdr:col>23</xdr:col>
      <xdr:colOff>409575</xdr:colOff>
      <xdr:row>16</xdr:row>
      <xdr:rowOff>19050</xdr:rowOff>
    </xdr:to>
    <xdr:sp macro="" textlink="">
      <xdr:nvSpPr>
        <xdr:cNvPr id="292072" name="Line 438">
          <a:extLst>
            <a:ext uri="{FF2B5EF4-FFF2-40B4-BE49-F238E27FC236}">
              <a16:creationId xmlns:a16="http://schemas.microsoft.com/office/drawing/2014/main" id="{00000000-0008-0000-0300-0000E8740400}"/>
            </a:ext>
          </a:extLst>
        </xdr:cNvPr>
        <xdr:cNvSpPr>
          <a:spLocks noChangeShapeType="1"/>
        </xdr:cNvSpPr>
      </xdr:nvSpPr>
      <xdr:spPr bwMode="auto">
        <a:xfrm flipV="1">
          <a:off x="15287625" y="27146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19050</xdr:rowOff>
    </xdr:from>
    <xdr:to>
      <xdr:col>23</xdr:col>
      <xdr:colOff>457200</xdr:colOff>
      <xdr:row>16</xdr:row>
      <xdr:rowOff>123825</xdr:rowOff>
    </xdr:to>
    <xdr:sp macro="" textlink="">
      <xdr:nvSpPr>
        <xdr:cNvPr id="292073" name="AutoShape 439">
          <a:extLst>
            <a:ext uri="{FF2B5EF4-FFF2-40B4-BE49-F238E27FC236}">
              <a16:creationId xmlns:a16="http://schemas.microsoft.com/office/drawing/2014/main" id="{00000000-0008-0000-0300-0000E9740400}"/>
            </a:ext>
          </a:extLst>
        </xdr:cNvPr>
        <xdr:cNvSpPr>
          <a:spLocks noChangeArrowheads="1"/>
        </xdr:cNvSpPr>
      </xdr:nvSpPr>
      <xdr:spPr bwMode="auto">
        <a:xfrm>
          <a:off x="16125825" y="2762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80" name="Text Box 440">
          <a:extLst>
            <a:ext uri="{FF2B5EF4-FFF2-40B4-BE49-F238E27FC236}">
              <a16:creationId xmlns:a16="http://schemas.microsoft.com/office/drawing/2014/main" id="{00000000-0008-0000-0300-0000B8290000}"/>
            </a:ext>
          </a:extLst>
        </xdr:cNvPr>
        <xdr:cNvSpPr txBox="1">
          <a:spLocks noChangeArrowheads="1"/>
        </xdr:cNvSpPr>
      </xdr:nvSpPr>
      <xdr:spPr bwMode="auto">
        <a:xfrm>
          <a:off x="15801975" y="2876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40.2</a:t>
          </a:r>
        </a:p>
      </xdr:txBody>
    </xdr:sp>
    <xdr:clientData/>
  </xdr:twoCellAnchor>
  <xdr:twoCellAnchor>
    <xdr:from>
      <xdr:col>21</xdr:col>
      <xdr:colOff>0</xdr:colOff>
      <xdr:row>16</xdr:row>
      <xdr:rowOff>19050</xdr:rowOff>
    </xdr:from>
    <xdr:to>
      <xdr:col>22</xdr:col>
      <xdr:colOff>200025</xdr:colOff>
      <xdr:row>16</xdr:row>
      <xdr:rowOff>142875</xdr:rowOff>
    </xdr:to>
    <xdr:sp macro="" textlink="">
      <xdr:nvSpPr>
        <xdr:cNvPr id="292075" name="Line 441">
          <a:extLst>
            <a:ext uri="{FF2B5EF4-FFF2-40B4-BE49-F238E27FC236}">
              <a16:creationId xmlns:a16="http://schemas.microsoft.com/office/drawing/2014/main" id="{00000000-0008-0000-0300-0000EB740400}"/>
            </a:ext>
          </a:extLst>
        </xdr:cNvPr>
        <xdr:cNvSpPr>
          <a:spLocks noChangeShapeType="1"/>
        </xdr:cNvSpPr>
      </xdr:nvSpPr>
      <xdr:spPr bwMode="auto">
        <a:xfrm flipV="1">
          <a:off x="14401800" y="27622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104775</xdr:rowOff>
    </xdr:from>
    <xdr:to>
      <xdr:col>22</xdr:col>
      <xdr:colOff>257175</xdr:colOff>
      <xdr:row>17</xdr:row>
      <xdr:rowOff>28575</xdr:rowOff>
    </xdr:to>
    <xdr:sp macro="" textlink="">
      <xdr:nvSpPr>
        <xdr:cNvPr id="292076" name="AutoShape 442">
          <a:extLst>
            <a:ext uri="{FF2B5EF4-FFF2-40B4-BE49-F238E27FC236}">
              <a16:creationId xmlns:a16="http://schemas.microsoft.com/office/drawing/2014/main" id="{00000000-0008-0000-0300-0000EC740400}"/>
            </a:ext>
          </a:extLst>
        </xdr:cNvPr>
        <xdr:cNvSpPr>
          <a:spLocks noChangeArrowheads="1"/>
        </xdr:cNvSpPr>
      </xdr:nvSpPr>
      <xdr:spPr bwMode="auto">
        <a:xfrm>
          <a:off x="15240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17</xdr:row>
      <xdr:rowOff>47625</xdr:rowOff>
    </xdr:from>
    <xdr:to>
      <xdr:col>22</xdr:col>
      <xdr:colOff>581025</xdr:colOff>
      <xdr:row>18</xdr:row>
      <xdr:rowOff>85725</xdr:rowOff>
    </xdr:to>
    <xdr:sp macro="" textlink="">
      <xdr:nvSpPr>
        <xdr:cNvPr id="10683" name="Text Box 443">
          <a:extLst>
            <a:ext uri="{FF2B5EF4-FFF2-40B4-BE49-F238E27FC236}">
              <a16:creationId xmlns:a16="http://schemas.microsoft.com/office/drawing/2014/main" id="{00000000-0008-0000-0300-0000BB290000}"/>
            </a:ext>
          </a:extLst>
        </xdr:cNvPr>
        <xdr:cNvSpPr txBox="1">
          <a:spLocks noChangeArrowheads="1"/>
        </xdr:cNvSpPr>
      </xdr:nvSpPr>
      <xdr:spPr bwMode="auto">
        <a:xfrm>
          <a:off x="1490662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53.7</a:t>
          </a:r>
        </a:p>
      </xdr:txBody>
    </xdr:sp>
    <xdr:clientData/>
  </xdr:twoCellAnchor>
  <xdr:twoCellAnchor>
    <xdr:from>
      <xdr:col>19</xdr:col>
      <xdr:colOff>485775</xdr:colOff>
      <xdr:row>16</xdr:row>
      <xdr:rowOff>142875</xdr:rowOff>
    </xdr:from>
    <xdr:to>
      <xdr:col>21</xdr:col>
      <xdr:colOff>0</xdr:colOff>
      <xdr:row>17</xdr:row>
      <xdr:rowOff>142875</xdr:rowOff>
    </xdr:to>
    <xdr:sp macro="" textlink="">
      <xdr:nvSpPr>
        <xdr:cNvPr id="292078" name="Line 444">
          <a:extLst>
            <a:ext uri="{FF2B5EF4-FFF2-40B4-BE49-F238E27FC236}">
              <a16:creationId xmlns:a16="http://schemas.microsoft.com/office/drawing/2014/main" id="{00000000-0008-0000-0300-0000EE740400}"/>
            </a:ext>
          </a:extLst>
        </xdr:cNvPr>
        <xdr:cNvSpPr>
          <a:spLocks noChangeShapeType="1"/>
        </xdr:cNvSpPr>
      </xdr:nvSpPr>
      <xdr:spPr bwMode="auto">
        <a:xfrm flipV="1">
          <a:off x="13515975" y="288607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161925</xdr:rowOff>
    </xdr:from>
    <xdr:to>
      <xdr:col>21</xdr:col>
      <xdr:colOff>47625</xdr:colOff>
      <xdr:row>17</xdr:row>
      <xdr:rowOff>95250</xdr:rowOff>
    </xdr:to>
    <xdr:sp macro="" textlink="">
      <xdr:nvSpPr>
        <xdr:cNvPr id="292079" name="AutoShape 445">
          <a:extLst>
            <a:ext uri="{FF2B5EF4-FFF2-40B4-BE49-F238E27FC236}">
              <a16:creationId xmlns:a16="http://schemas.microsoft.com/office/drawing/2014/main" id="{00000000-0008-0000-0300-0000EF740400}"/>
            </a:ext>
          </a:extLst>
        </xdr:cNvPr>
        <xdr:cNvSpPr>
          <a:spLocks noChangeArrowheads="1"/>
        </xdr:cNvSpPr>
      </xdr:nvSpPr>
      <xdr:spPr bwMode="auto">
        <a:xfrm>
          <a:off x="14354175" y="290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86" name="Text Box 446">
          <a:extLst>
            <a:ext uri="{FF2B5EF4-FFF2-40B4-BE49-F238E27FC236}">
              <a16:creationId xmlns:a16="http://schemas.microsoft.com/office/drawing/2014/main" id="{00000000-0008-0000-0300-0000BE290000}"/>
            </a:ext>
          </a:extLst>
        </xdr:cNvPr>
        <xdr:cNvSpPr txBox="1">
          <a:spLocks noChangeArrowheads="1"/>
        </xdr:cNvSpPr>
      </xdr:nvSpPr>
      <xdr:spPr bwMode="auto">
        <a:xfrm>
          <a:off x="14020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64.4</a:t>
          </a:r>
        </a:p>
      </xdr:txBody>
    </xdr:sp>
    <xdr:clientData/>
  </xdr:twoCellAnchor>
  <xdr:twoCellAnchor>
    <xdr:from>
      <xdr:col>19</xdr:col>
      <xdr:colOff>428625</xdr:colOff>
      <xdr:row>17</xdr:row>
      <xdr:rowOff>28575</xdr:rowOff>
    </xdr:from>
    <xdr:to>
      <xdr:col>19</xdr:col>
      <xdr:colOff>533400</xdr:colOff>
      <xdr:row>17</xdr:row>
      <xdr:rowOff>123825</xdr:rowOff>
    </xdr:to>
    <xdr:sp macro="" textlink="">
      <xdr:nvSpPr>
        <xdr:cNvPr id="292081" name="AutoShape 447">
          <a:extLst>
            <a:ext uri="{FF2B5EF4-FFF2-40B4-BE49-F238E27FC236}">
              <a16:creationId xmlns:a16="http://schemas.microsoft.com/office/drawing/2014/main" id="{00000000-0008-0000-0300-0000F1740400}"/>
            </a:ext>
          </a:extLst>
        </xdr:cNvPr>
        <xdr:cNvSpPr>
          <a:spLocks noChangeArrowheads="1"/>
        </xdr:cNvSpPr>
      </xdr:nvSpPr>
      <xdr:spPr bwMode="auto">
        <a:xfrm>
          <a:off x="13458825" y="2943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161925</xdr:rowOff>
    </xdr:from>
    <xdr:to>
      <xdr:col>20</xdr:col>
      <xdr:colOff>180975</xdr:colOff>
      <xdr:row>17</xdr:row>
      <xdr:rowOff>28575</xdr:rowOff>
    </xdr:to>
    <xdr:sp macro="" textlink="">
      <xdr:nvSpPr>
        <xdr:cNvPr id="10688" name="Text Box 448">
          <a:extLst>
            <a:ext uri="{FF2B5EF4-FFF2-40B4-BE49-F238E27FC236}">
              <a16:creationId xmlns:a16="http://schemas.microsoft.com/office/drawing/2014/main" id="{00000000-0008-0000-0300-0000C0290000}"/>
            </a:ext>
          </a:extLst>
        </xdr:cNvPr>
        <xdr:cNvSpPr txBox="1">
          <a:spLocks noChangeArrowheads="1"/>
        </xdr:cNvSpPr>
      </xdr:nvSpPr>
      <xdr:spPr bwMode="auto">
        <a:xfrm>
          <a:off x="13134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a:extLst>
            <a:ext uri="{FF2B5EF4-FFF2-40B4-BE49-F238E27FC236}">
              <a16:creationId xmlns:a16="http://schemas.microsoft.com/office/drawing/2014/main" id="{00000000-0008-0000-0300-0000C1290000}"/>
            </a:ext>
          </a:extLst>
        </xdr:cNvPr>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a:extLst>
            <a:ext uri="{FF2B5EF4-FFF2-40B4-BE49-F238E27FC236}">
              <a16:creationId xmlns:a16="http://schemas.microsoft.com/office/drawing/2014/main" id="{00000000-0008-0000-0300-0000C2290000}"/>
            </a:ext>
          </a:extLst>
        </xdr:cNvPr>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a:extLst>
            <a:ext uri="{FF2B5EF4-FFF2-40B4-BE49-F238E27FC236}">
              <a16:creationId xmlns:a16="http://schemas.microsoft.com/office/drawing/2014/main" id="{00000000-0008-0000-0300-0000C3290000}"/>
            </a:ext>
          </a:extLst>
        </xdr:cNvPr>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a:extLst>
            <a:ext uri="{FF2B5EF4-FFF2-40B4-BE49-F238E27FC236}">
              <a16:creationId xmlns:a16="http://schemas.microsoft.com/office/drawing/2014/main" id="{00000000-0008-0000-0300-0000C4290000}"/>
            </a:ext>
          </a:extLst>
        </xdr:cNvPr>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a:extLst>
            <a:ext uri="{FF2B5EF4-FFF2-40B4-BE49-F238E27FC236}">
              <a16:creationId xmlns:a16="http://schemas.microsoft.com/office/drawing/2014/main" id="{00000000-0008-0000-0300-0000C5290000}"/>
            </a:ext>
          </a:extLst>
        </xdr:cNvPr>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15</xdr:row>
      <xdr:rowOff>57150</xdr:rowOff>
    </xdr:from>
    <xdr:to>
      <xdr:col>24</xdr:col>
      <xdr:colOff>609600</xdr:colOff>
      <xdr:row>15</xdr:row>
      <xdr:rowOff>161925</xdr:rowOff>
    </xdr:to>
    <xdr:sp macro="" textlink="">
      <xdr:nvSpPr>
        <xdr:cNvPr id="292088" name="Oval 454">
          <a:extLst>
            <a:ext uri="{FF2B5EF4-FFF2-40B4-BE49-F238E27FC236}">
              <a16:creationId xmlns:a16="http://schemas.microsoft.com/office/drawing/2014/main" id="{00000000-0008-0000-0300-0000F8740400}"/>
            </a:ext>
          </a:extLst>
        </xdr:cNvPr>
        <xdr:cNvSpPr>
          <a:spLocks noChangeArrowheads="1"/>
        </xdr:cNvSpPr>
      </xdr:nvSpPr>
      <xdr:spPr bwMode="auto">
        <a:xfrm>
          <a:off x="169640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9525</xdr:rowOff>
    </xdr:from>
    <xdr:to>
      <xdr:col>26</xdr:col>
      <xdr:colOff>38100</xdr:colOff>
      <xdr:row>16</xdr:row>
      <xdr:rowOff>47625</xdr:rowOff>
    </xdr:to>
    <xdr:sp macro="" textlink="">
      <xdr:nvSpPr>
        <xdr:cNvPr id="10695" name="将来負担の状況該当値テキスト">
          <a:extLst>
            <a:ext uri="{FF2B5EF4-FFF2-40B4-BE49-F238E27FC236}">
              <a16:creationId xmlns:a16="http://schemas.microsoft.com/office/drawing/2014/main" id="{00000000-0008-0000-0300-0000C7290000}"/>
            </a:ext>
          </a:extLst>
        </xdr:cNvPr>
        <xdr:cNvSpPr txBox="1">
          <a:spLocks noChangeArrowheads="1"/>
        </xdr:cNvSpPr>
      </xdr:nvSpPr>
      <xdr:spPr bwMode="auto">
        <a:xfrm>
          <a:off x="17106900" y="258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23</xdr:col>
      <xdr:colOff>352425</xdr:colOff>
      <xdr:row>15</xdr:row>
      <xdr:rowOff>95250</xdr:rowOff>
    </xdr:from>
    <xdr:to>
      <xdr:col>23</xdr:col>
      <xdr:colOff>457200</xdr:colOff>
      <xdr:row>16</xdr:row>
      <xdr:rowOff>28575</xdr:rowOff>
    </xdr:to>
    <xdr:sp macro="" textlink="">
      <xdr:nvSpPr>
        <xdr:cNvPr id="292090" name="Oval 456">
          <a:extLst>
            <a:ext uri="{FF2B5EF4-FFF2-40B4-BE49-F238E27FC236}">
              <a16:creationId xmlns:a16="http://schemas.microsoft.com/office/drawing/2014/main" id="{00000000-0008-0000-0300-0000FA740400}"/>
            </a:ext>
          </a:extLst>
        </xdr:cNvPr>
        <xdr:cNvSpPr>
          <a:spLocks noChangeArrowheads="1"/>
        </xdr:cNvSpPr>
      </xdr:nvSpPr>
      <xdr:spPr bwMode="auto">
        <a:xfrm>
          <a:off x="16125825" y="266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66675</xdr:rowOff>
    </xdr:from>
    <xdr:to>
      <xdr:col>24</xdr:col>
      <xdr:colOff>76200</xdr:colOff>
      <xdr:row>15</xdr:row>
      <xdr:rowOff>104775</xdr:rowOff>
    </xdr:to>
    <xdr:sp macro="" textlink="">
      <xdr:nvSpPr>
        <xdr:cNvPr id="10697" name="Text Box 457">
          <a:extLst>
            <a:ext uri="{FF2B5EF4-FFF2-40B4-BE49-F238E27FC236}">
              <a16:creationId xmlns:a16="http://schemas.microsoft.com/office/drawing/2014/main" id="{00000000-0008-0000-0300-0000C9290000}"/>
            </a:ext>
          </a:extLst>
        </xdr:cNvPr>
        <xdr:cNvSpPr txBox="1">
          <a:spLocks noChangeArrowheads="1"/>
        </xdr:cNvSpPr>
      </xdr:nvSpPr>
      <xdr:spPr bwMode="auto">
        <a:xfrm>
          <a:off x="15801975" y="246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24.2</a:t>
          </a:r>
        </a:p>
      </xdr:txBody>
    </xdr:sp>
    <xdr:clientData/>
  </xdr:twoCellAnchor>
  <xdr:twoCellAnchor>
    <xdr:from>
      <xdr:col>22</xdr:col>
      <xdr:colOff>152400</xdr:colOff>
      <xdr:row>15</xdr:row>
      <xdr:rowOff>142875</xdr:rowOff>
    </xdr:from>
    <xdr:to>
      <xdr:col>22</xdr:col>
      <xdr:colOff>257175</xdr:colOff>
      <xdr:row>16</xdr:row>
      <xdr:rowOff>66675</xdr:rowOff>
    </xdr:to>
    <xdr:sp macro="" textlink="">
      <xdr:nvSpPr>
        <xdr:cNvPr id="292092" name="Oval 458">
          <a:extLst>
            <a:ext uri="{FF2B5EF4-FFF2-40B4-BE49-F238E27FC236}">
              <a16:creationId xmlns:a16="http://schemas.microsoft.com/office/drawing/2014/main" id="{00000000-0008-0000-0300-0000FC740400}"/>
            </a:ext>
          </a:extLst>
        </xdr:cNvPr>
        <xdr:cNvSpPr>
          <a:spLocks noChangeArrowheads="1"/>
        </xdr:cNvSpPr>
      </xdr:nvSpPr>
      <xdr:spPr bwMode="auto">
        <a:xfrm>
          <a:off x="15240000" y="271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14</xdr:row>
      <xdr:rowOff>104775</xdr:rowOff>
    </xdr:from>
    <xdr:to>
      <xdr:col>22</xdr:col>
      <xdr:colOff>581025</xdr:colOff>
      <xdr:row>15</xdr:row>
      <xdr:rowOff>142875</xdr:rowOff>
    </xdr:to>
    <xdr:sp macro="" textlink="">
      <xdr:nvSpPr>
        <xdr:cNvPr id="10699" name="Text Box 459">
          <a:extLst>
            <a:ext uri="{FF2B5EF4-FFF2-40B4-BE49-F238E27FC236}">
              <a16:creationId xmlns:a16="http://schemas.microsoft.com/office/drawing/2014/main" id="{00000000-0008-0000-0300-0000CB290000}"/>
            </a:ext>
          </a:extLst>
        </xdr:cNvPr>
        <xdr:cNvSpPr txBox="1">
          <a:spLocks noChangeArrowheads="1"/>
        </xdr:cNvSpPr>
      </xdr:nvSpPr>
      <xdr:spPr bwMode="auto">
        <a:xfrm>
          <a:off x="149066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31.4</a:t>
          </a:r>
        </a:p>
      </xdr:txBody>
    </xdr:sp>
    <xdr:clientData/>
  </xdr:twoCellAnchor>
  <xdr:twoCellAnchor>
    <xdr:from>
      <xdr:col>20</xdr:col>
      <xdr:colOff>638175</xdr:colOff>
      <xdr:row>16</xdr:row>
      <xdr:rowOff>95250</xdr:rowOff>
    </xdr:from>
    <xdr:to>
      <xdr:col>21</xdr:col>
      <xdr:colOff>47625</xdr:colOff>
      <xdr:row>17</xdr:row>
      <xdr:rowOff>28575</xdr:rowOff>
    </xdr:to>
    <xdr:sp macro="" textlink="">
      <xdr:nvSpPr>
        <xdr:cNvPr id="292094" name="Oval 460">
          <a:extLst>
            <a:ext uri="{FF2B5EF4-FFF2-40B4-BE49-F238E27FC236}">
              <a16:creationId xmlns:a16="http://schemas.microsoft.com/office/drawing/2014/main" id="{00000000-0008-0000-0300-0000FE740400}"/>
            </a:ext>
          </a:extLst>
        </xdr:cNvPr>
        <xdr:cNvSpPr>
          <a:spLocks noChangeArrowheads="1"/>
        </xdr:cNvSpPr>
      </xdr:nvSpPr>
      <xdr:spPr bwMode="auto">
        <a:xfrm>
          <a:off x="14354175" y="283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66675</xdr:rowOff>
    </xdr:from>
    <xdr:to>
      <xdr:col>21</xdr:col>
      <xdr:colOff>381000</xdr:colOff>
      <xdr:row>16</xdr:row>
      <xdr:rowOff>104775</xdr:rowOff>
    </xdr:to>
    <xdr:sp macro="" textlink="">
      <xdr:nvSpPr>
        <xdr:cNvPr id="10701" name="Text Box 461">
          <a:extLst>
            <a:ext uri="{FF2B5EF4-FFF2-40B4-BE49-F238E27FC236}">
              <a16:creationId xmlns:a16="http://schemas.microsoft.com/office/drawing/2014/main" id="{00000000-0008-0000-0300-0000CD290000}"/>
            </a:ext>
          </a:extLst>
        </xdr:cNvPr>
        <xdr:cNvSpPr txBox="1">
          <a:spLocks noChangeArrowheads="1"/>
        </xdr:cNvSpPr>
      </xdr:nvSpPr>
      <xdr:spPr bwMode="auto">
        <a:xfrm>
          <a:off x="140208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a:t>
          </a:r>
        </a:p>
      </xdr:txBody>
    </xdr:sp>
    <xdr:clientData/>
  </xdr:twoCellAnchor>
  <xdr:twoCellAnchor>
    <xdr:from>
      <xdr:col>19</xdr:col>
      <xdr:colOff>428625</xdr:colOff>
      <xdr:row>17</xdr:row>
      <xdr:rowOff>95250</xdr:rowOff>
    </xdr:from>
    <xdr:to>
      <xdr:col>19</xdr:col>
      <xdr:colOff>533400</xdr:colOff>
      <xdr:row>18</xdr:row>
      <xdr:rowOff>19050</xdr:rowOff>
    </xdr:to>
    <xdr:sp macro="" textlink="">
      <xdr:nvSpPr>
        <xdr:cNvPr id="292096" name="Oval 462">
          <a:extLst>
            <a:ext uri="{FF2B5EF4-FFF2-40B4-BE49-F238E27FC236}">
              <a16:creationId xmlns:a16="http://schemas.microsoft.com/office/drawing/2014/main" id="{00000000-0008-0000-0300-000000750400}"/>
            </a:ext>
          </a:extLst>
        </xdr:cNvPr>
        <xdr:cNvSpPr>
          <a:spLocks noChangeArrowheads="1"/>
        </xdr:cNvSpPr>
      </xdr:nvSpPr>
      <xdr:spPr bwMode="auto">
        <a:xfrm>
          <a:off x="13458825" y="3009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38100</xdr:rowOff>
    </xdr:from>
    <xdr:to>
      <xdr:col>20</xdr:col>
      <xdr:colOff>180975</xdr:colOff>
      <xdr:row>19</xdr:row>
      <xdr:rowOff>76200</xdr:rowOff>
    </xdr:to>
    <xdr:sp macro="" textlink="">
      <xdr:nvSpPr>
        <xdr:cNvPr id="10703" name="Text Box 463">
          <a:extLst>
            <a:ext uri="{FF2B5EF4-FFF2-40B4-BE49-F238E27FC236}">
              <a16:creationId xmlns:a16="http://schemas.microsoft.com/office/drawing/2014/main" id="{00000000-0008-0000-0300-0000CF290000}"/>
            </a:ext>
          </a:extLst>
        </xdr:cNvPr>
        <xdr:cNvSpPr txBox="1">
          <a:spLocks noChangeArrowheads="1"/>
        </xdr:cNvSpPr>
      </xdr:nvSpPr>
      <xdr:spPr bwMode="auto">
        <a:xfrm>
          <a:off x="131349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a:extLst>
            <a:ext uri="{FF2B5EF4-FFF2-40B4-BE49-F238E27FC236}">
              <a16:creationId xmlns:a16="http://schemas.microsoft.com/office/drawing/2014/main" id="{00000000-0008-0000-0400-0000012C0000}"/>
            </a:ext>
          </a:extLst>
        </xdr:cNvPr>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85734" name="Rectangle 2">
          <a:extLst>
            <a:ext uri="{FF2B5EF4-FFF2-40B4-BE49-F238E27FC236}">
              <a16:creationId xmlns:a16="http://schemas.microsoft.com/office/drawing/2014/main" id="{00000000-0008-0000-0400-0000265C0400}"/>
            </a:ext>
          </a:extLst>
        </xdr:cNvPr>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85735" name="Rectangle 3">
          <a:extLst>
            <a:ext uri="{FF2B5EF4-FFF2-40B4-BE49-F238E27FC236}">
              <a16:creationId xmlns:a16="http://schemas.microsoft.com/office/drawing/2014/main" id="{00000000-0008-0000-0400-0000275C0400}"/>
            </a:ext>
          </a:extLst>
        </xdr:cNvPr>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a:extLst>
            <a:ext uri="{FF2B5EF4-FFF2-40B4-BE49-F238E27FC236}">
              <a16:creationId xmlns:a16="http://schemas.microsoft.com/office/drawing/2014/main" id="{00000000-0008-0000-0400-0000042C0000}"/>
            </a:ext>
          </a:extLst>
        </xdr:cNvPr>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宮城県大河原町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85737" name="Rectangle 5">
          <a:extLst>
            <a:ext uri="{FF2B5EF4-FFF2-40B4-BE49-F238E27FC236}">
              <a16:creationId xmlns:a16="http://schemas.microsoft.com/office/drawing/2014/main" id="{00000000-0008-0000-0400-0000295C0400}"/>
            </a:ext>
          </a:extLst>
        </xdr:cNvPr>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85738" name="Rectangle 6">
          <a:extLst>
            <a:ext uri="{FF2B5EF4-FFF2-40B4-BE49-F238E27FC236}">
              <a16:creationId xmlns:a16="http://schemas.microsoft.com/office/drawing/2014/main" id="{00000000-0008-0000-0400-00002A5C0400}"/>
            </a:ext>
          </a:extLst>
        </xdr:cNvPr>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a:extLst>
            <a:ext uri="{FF2B5EF4-FFF2-40B4-BE49-F238E27FC236}">
              <a16:creationId xmlns:a16="http://schemas.microsoft.com/office/drawing/2014/main" id="{00000000-0008-0000-0400-0000072C0000}"/>
            </a:ext>
          </a:extLst>
        </xdr:cNvPr>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a:extLst>
            <a:ext uri="{FF2B5EF4-FFF2-40B4-BE49-F238E27FC236}">
              <a16:creationId xmlns:a16="http://schemas.microsoft.com/office/drawing/2014/main" id="{00000000-0008-0000-0400-0000082C0000}"/>
            </a:ext>
          </a:extLst>
        </xdr:cNvPr>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85741" name="Rectangle 9">
          <a:extLst>
            <a:ext uri="{FF2B5EF4-FFF2-40B4-BE49-F238E27FC236}">
              <a16:creationId xmlns:a16="http://schemas.microsoft.com/office/drawing/2014/main" id="{00000000-0008-0000-0400-00002D5C0400}"/>
            </a:ext>
          </a:extLst>
        </xdr:cNvPr>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a:extLst>
            <a:ext uri="{FF2B5EF4-FFF2-40B4-BE49-F238E27FC236}">
              <a16:creationId xmlns:a16="http://schemas.microsoft.com/office/drawing/2014/main" id="{00000000-0008-0000-0400-00000A2C0000}"/>
            </a:ext>
          </a:extLst>
        </xdr:cNvPr>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a:extLst>
            <a:ext uri="{FF2B5EF4-FFF2-40B4-BE49-F238E27FC236}">
              <a16:creationId xmlns:a16="http://schemas.microsoft.com/office/drawing/2014/main" id="{00000000-0008-0000-0400-00000B2C0000}"/>
            </a:ext>
          </a:extLst>
        </xdr:cNvPr>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23,673</a:t>
          </a:r>
        </a:p>
        <a:p>
          <a:pPr algn="r" rtl="0">
            <a:lnSpc>
              <a:spcPts val="1300"/>
            </a:lnSpc>
            <a:defRPr sz="1000"/>
          </a:pPr>
          <a:r>
            <a:rPr lang="ja-JP" altLang="en-US" sz="1100" b="1" i="0" u="none" strike="noStrike" baseline="0">
              <a:solidFill>
                <a:srgbClr val="000000"/>
              </a:solidFill>
              <a:latin typeface="ＭＳ ゴシック"/>
              <a:ea typeface="ＭＳ ゴシック"/>
            </a:rPr>
            <a:t>23,583</a:t>
          </a:r>
        </a:p>
        <a:p>
          <a:pPr algn="r" rtl="0">
            <a:lnSpc>
              <a:spcPts val="1300"/>
            </a:lnSpc>
            <a:defRPr sz="1000"/>
          </a:pPr>
          <a:r>
            <a:rPr lang="ja-JP" altLang="en-US" sz="1100" b="1" i="0" u="none" strike="noStrike" baseline="0">
              <a:solidFill>
                <a:srgbClr val="000000"/>
              </a:solidFill>
              <a:latin typeface="ＭＳ ゴシック"/>
              <a:ea typeface="ＭＳ ゴシック"/>
            </a:rPr>
            <a:t>25.01</a:t>
          </a:r>
        </a:p>
        <a:p>
          <a:pPr algn="r" rtl="0">
            <a:lnSpc>
              <a:spcPts val="1300"/>
            </a:lnSpc>
            <a:defRPr sz="1000"/>
          </a:pPr>
          <a:r>
            <a:rPr lang="ja-JP" altLang="en-US" sz="1100" b="1" i="0" u="none" strike="noStrike" baseline="0">
              <a:solidFill>
                <a:srgbClr val="000000"/>
              </a:solidFill>
              <a:latin typeface="ＭＳ ゴシック"/>
              <a:ea typeface="ＭＳ ゴシック"/>
            </a:rPr>
            <a:t>7,708,077</a:t>
          </a:r>
        </a:p>
        <a:p>
          <a:pPr algn="r" rtl="0">
            <a:lnSpc>
              <a:spcPts val="1300"/>
            </a:lnSpc>
            <a:defRPr sz="1000"/>
          </a:pPr>
          <a:r>
            <a:rPr lang="ja-JP" altLang="en-US" sz="1100" b="1" i="0" u="none" strike="noStrike" baseline="0">
              <a:solidFill>
                <a:srgbClr val="000000"/>
              </a:solidFill>
              <a:latin typeface="ＭＳ ゴシック"/>
              <a:ea typeface="ＭＳ ゴシック"/>
            </a:rPr>
            <a:t>7,241,232</a:t>
          </a:r>
        </a:p>
        <a:p>
          <a:pPr algn="r" rtl="0">
            <a:lnSpc>
              <a:spcPts val="1300"/>
            </a:lnSpc>
            <a:defRPr sz="1000"/>
          </a:pPr>
          <a:r>
            <a:rPr lang="ja-JP" altLang="en-US" sz="1100" b="1" i="0" u="none" strike="noStrike" baseline="0">
              <a:solidFill>
                <a:srgbClr val="000000"/>
              </a:solidFill>
              <a:latin typeface="ＭＳ ゴシック"/>
              <a:ea typeface="ＭＳ ゴシック"/>
            </a:rPr>
            <a:t>419,124</a:t>
          </a:r>
        </a:p>
        <a:p>
          <a:pPr algn="r" rtl="0">
            <a:defRPr sz="1000"/>
          </a:pPr>
          <a:r>
            <a:rPr lang="ja-JP" altLang="en-US" sz="1100" b="1" i="0" u="none" strike="noStrike" baseline="0">
              <a:solidFill>
                <a:srgbClr val="000000"/>
              </a:solidFill>
              <a:latin typeface="ＭＳ ゴシック"/>
              <a:ea typeface="ＭＳ ゴシック"/>
            </a:rPr>
            <a:t>4,855,971</a:t>
          </a:r>
        </a:p>
        <a:p>
          <a:pPr algn="r" rtl="0">
            <a:lnSpc>
              <a:spcPts val="1200"/>
            </a:lnSpc>
            <a:defRPr sz="1000"/>
          </a:pPr>
          <a:r>
            <a:rPr lang="ja-JP" altLang="en-US" sz="1100" b="1" i="0" u="none" strike="noStrike" baseline="0">
              <a:solidFill>
                <a:srgbClr val="000000"/>
              </a:solidFill>
              <a:latin typeface="ＭＳ ゴシック"/>
              <a:ea typeface="ＭＳ ゴシック"/>
            </a:rPr>
            <a:t>5,230,728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a:extLst>
            <a:ext uri="{FF2B5EF4-FFF2-40B4-BE49-F238E27FC236}">
              <a16:creationId xmlns:a16="http://schemas.microsoft.com/office/drawing/2014/main" id="{00000000-0008-0000-0400-00000C2C0000}"/>
            </a:ext>
          </a:extLst>
        </xdr:cNvPr>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a:extLst>
            <a:ext uri="{FF2B5EF4-FFF2-40B4-BE49-F238E27FC236}">
              <a16:creationId xmlns:a16="http://schemas.microsoft.com/office/drawing/2014/main" id="{00000000-0008-0000-0400-00000D2C0000}"/>
            </a:ext>
          </a:extLst>
        </xdr:cNvPr>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a:extLst>
            <a:ext uri="{FF2B5EF4-FFF2-40B4-BE49-F238E27FC236}">
              <a16:creationId xmlns:a16="http://schemas.microsoft.com/office/drawing/2014/main" id="{00000000-0008-0000-0400-00000E2C0000}"/>
            </a:ext>
          </a:extLst>
        </xdr:cNvPr>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3.8</a:t>
          </a:r>
        </a:p>
        <a:p>
          <a:pPr algn="r" rtl="0">
            <a:lnSpc>
              <a:spcPts val="1200"/>
            </a:lnSpc>
            <a:defRPr sz="1000"/>
          </a:pPr>
          <a:r>
            <a:rPr lang="ja-JP" altLang="en-US" sz="1100" b="1" i="0" u="none" strike="noStrike" baseline="0">
              <a:solidFill>
                <a:srgbClr val="000000"/>
              </a:solidFill>
              <a:latin typeface="ＭＳ ゴシック"/>
              <a:ea typeface="ＭＳ ゴシック"/>
            </a:rPr>
            <a:t>18.5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a:extLst>
            <a:ext uri="{FF2B5EF4-FFF2-40B4-BE49-F238E27FC236}">
              <a16:creationId xmlns:a16="http://schemas.microsoft.com/office/drawing/2014/main" id="{00000000-0008-0000-0400-00000F2C0000}"/>
            </a:ext>
          </a:extLst>
        </xdr:cNvPr>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a:extLst>
            <a:ext uri="{FF2B5EF4-FFF2-40B4-BE49-F238E27FC236}">
              <a16:creationId xmlns:a16="http://schemas.microsoft.com/office/drawing/2014/main" id="{00000000-0008-0000-0400-0000102C0000}"/>
            </a:ext>
          </a:extLst>
        </xdr:cNvPr>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a:extLst>
            <a:ext uri="{FF2B5EF4-FFF2-40B4-BE49-F238E27FC236}">
              <a16:creationId xmlns:a16="http://schemas.microsoft.com/office/drawing/2014/main" id="{00000000-0008-0000-0400-0000112C0000}"/>
            </a:ext>
          </a:extLst>
        </xdr:cNvPr>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Ⅴ－２  H21  Ⅴ－２  H22  Ⅴ－２  </a:t>
          </a:r>
        </a:p>
        <a:p>
          <a:pPr algn="l" rtl="0">
            <a:lnSpc>
              <a:spcPts val="1200"/>
            </a:lnSpc>
            <a:defRPr sz="1000"/>
          </a:pPr>
          <a:r>
            <a:rPr lang="ja-JP" altLang="en-US" sz="1100" b="1" i="0" u="none" strike="noStrike" baseline="0">
              <a:solidFill>
                <a:srgbClr val="000000"/>
              </a:solidFill>
              <a:latin typeface="ＭＳ ゴシック"/>
              <a:ea typeface="ＭＳ ゴシック"/>
            </a:rPr>
            <a:t>H23  Ⅴ－２  H24  Ⅴ－２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85750" name="AutoShape 18">
          <a:extLst>
            <a:ext uri="{FF2B5EF4-FFF2-40B4-BE49-F238E27FC236}">
              <a16:creationId xmlns:a16="http://schemas.microsoft.com/office/drawing/2014/main" id="{00000000-0008-0000-0400-0000365C0400}"/>
            </a:ext>
          </a:extLst>
        </xdr:cNvPr>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a:extLst>
            <a:ext uri="{FF2B5EF4-FFF2-40B4-BE49-F238E27FC236}">
              <a16:creationId xmlns:a16="http://schemas.microsoft.com/office/drawing/2014/main" id="{00000000-0008-0000-0400-0000132C0000}"/>
            </a:ext>
          </a:extLst>
        </xdr:cNvPr>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a:extLst>
            <a:ext uri="{FF2B5EF4-FFF2-40B4-BE49-F238E27FC236}">
              <a16:creationId xmlns:a16="http://schemas.microsoft.com/office/drawing/2014/main" id="{00000000-0008-0000-0400-0000142C0000}"/>
            </a:ext>
          </a:extLst>
        </xdr:cNvPr>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a:extLst>
            <a:ext uri="{FF2B5EF4-FFF2-40B4-BE49-F238E27FC236}">
              <a16:creationId xmlns:a16="http://schemas.microsoft.com/office/drawing/2014/main" id="{00000000-0008-0000-0400-0000152C0000}"/>
            </a:ext>
          </a:extLst>
        </xdr:cNvPr>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85754" name="Line 22">
          <a:extLst>
            <a:ext uri="{FF2B5EF4-FFF2-40B4-BE49-F238E27FC236}">
              <a16:creationId xmlns:a16="http://schemas.microsoft.com/office/drawing/2014/main" id="{00000000-0008-0000-0400-00003A5C0400}"/>
            </a:ext>
          </a:extLst>
        </xdr:cNvPr>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85755" name="Oval 23">
          <a:extLst>
            <a:ext uri="{FF2B5EF4-FFF2-40B4-BE49-F238E27FC236}">
              <a16:creationId xmlns:a16="http://schemas.microsoft.com/office/drawing/2014/main" id="{00000000-0008-0000-0400-00003B5C0400}"/>
            </a:ext>
          </a:extLst>
        </xdr:cNvPr>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85756" name="AutoShape 24">
          <a:extLst>
            <a:ext uri="{FF2B5EF4-FFF2-40B4-BE49-F238E27FC236}">
              <a16:creationId xmlns:a16="http://schemas.microsoft.com/office/drawing/2014/main" id="{00000000-0008-0000-0400-00003C5C0400}"/>
            </a:ext>
          </a:extLst>
        </xdr:cNvPr>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85757" name="Line 25">
          <a:extLst>
            <a:ext uri="{FF2B5EF4-FFF2-40B4-BE49-F238E27FC236}">
              <a16:creationId xmlns:a16="http://schemas.microsoft.com/office/drawing/2014/main" id="{00000000-0008-0000-0400-00003D5C0400}"/>
            </a:ext>
          </a:extLst>
        </xdr:cNvPr>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85758" name="Line 26">
          <a:extLst>
            <a:ext uri="{FF2B5EF4-FFF2-40B4-BE49-F238E27FC236}">
              <a16:creationId xmlns:a16="http://schemas.microsoft.com/office/drawing/2014/main" id="{00000000-0008-0000-0400-00003E5C0400}"/>
            </a:ext>
          </a:extLst>
        </xdr:cNvPr>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85759" name="Line 27">
          <a:extLst>
            <a:ext uri="{FF2B5EF4-FFF2-40B4-BE49-F238E27FC236}">
              <a16:creationId xmlns:a16="http://schemas.microsoft.com/office/drawing/2014/main" id="{00000000-0008-0000-0400-00003F5C0400}"/>
            </a:ext>
          </a:extLst>
        </xdr:cNvPr>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85760" name="Line 28">
          <a:extLst>
            <a:ext uri="{FF2B5EF4-FFF2-40B4-BE49-F238E27FC236}">
              <a16:creationId xmlns:a16="http://schemas.microsoft.com/office/drawing/2014/main" id="{00000000-0008-0000-0400-0000405C0400}"/>
            </a:ext>
          </a:extLst>
        </xdr:cNvPr>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a:extLst>
            <a:ext uri="{FF2B5EF4-FFF2-40B4-BE49-F238E27FC236}">
              <a16:creationId xmlns:a16="http://schemas.microsoft.com/office/drawing/2014/main" id="{00000000-0008-0000-0400-00001D2C0000}"/>
            </a:ext>
          </a:extLst>
        </xdr:cNvPr>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a:extLst>
            <a:ext uri="{FF2B5EF4-FFF2-40B4-BE49-F238E27FC236}">
              <a16:creationId xmlns:a16="http://schemas.microsoft.com/office/drawing/2014/main" id="{00000000-0008-0000-0400-00001E2C0000}"/>
            </a:ext>
          </a:extLst>
        </xdr:cNvPr>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85763" name="Text Box 31">
          <a:extLst>
            <a:ext uri="{FF2B5EF4-FFF2-40B4-BE49-F238E27FC236}">
              <a16:creationId xmlns:a16="http://schemas.microsoft.com/office/drawing/2014/main" id="{00000000-0008-0000-0400-0000435C0400}"/>
            </a:ext>
          </a:extLst>
        </xdr:cNvPr>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a:extLst>
            <a:ext uri="{FF2B5EF4-FFF2-40B4-BE49-F238E27FC236}">
              <a16:creationId xmlns:a16="http://schemas.microsoft.com/office/drawing/2014/main" id="{00000000-0008-0000-0400-0000202C0000}"/>
            </a:ext>
          </a:extLst>
        </xdr:cNvPr>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a:extLst>
            <a:ext uri="{FF2B5EF4-FFF2-40B4-BE49-F238E27FC236}">
              <a16:creationId xmlns:a16="http://schemas.microsoft.com/office/drawing/2014/main" id="{00000000-0008-0000-0400-0000212C0000}"/>
            </a:ext>
          </a:extLst>
        </xdr:cNvPr>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a:extLst>
            <a:ext uri="{FF2B5EF4-FFF2-40B4-BE49-F238E27FC236}">
              <a16:creationId xmlns:a16="http://schemas.microsoft.com/office/drawing/2014/main" id="{00000000-0008-0000-0400-0000222C0000}"/>
            </a:ext>
          </a:extLst>
        </xdr:cNvPr>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114/138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a:extLst>
            <a:ext uri="{FF2B5EF4-FFF2-40B4-BE49-F238E27FC236}">
              <a16:creationId xmlns:a16="http://schemas.microsoft.com/office/drawing/2014/main" id="{00000000-0008-0000-0400-0000232C0000}"/>
            </a:ext>
          </a:extLst>
        </xdr:cNvPr>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a:extLst>
            <a:ext uri="{FF2B5EF4-FFF2-40B4-BE49-F238E27FC236}">
              <a16:creationId xmlns:a16="http://schemas.microsoft.com/office/drawing/2014/main" id="{00000000-0008-0000-0400-0000242C0000}"/>
            </a:ext>
          </a:extLst>
        </xdr:cNvPr>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a:extLst>
            <a:ext uri="{FF2B5EF4-FFF2-40B4-BE49-F238E27FC236}">
              <a16:creationId xmlns:a16="http://schemas.microsoft.com/office/drawing/2014/main" id="{00000000-0008-0000-0400-0000252C0000}"/>
            </a:ext>
          </a:extLst>
        </xdr:cNvPr>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a:extLst>
            <a:ext uri="{FF2B5EF4-FFF2-40B4-BE49-F238E27FC236}">
              <a16:creationId xmlns:a16="http://schemas.microsoft.com/office/drawing/2014/main" id="{00000000-0008-0000-0400-0000262C0000}"/>
            </a:ext>
          </a:extLst>
        </xdr:cNvPr>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5771" name="Rectangle 39">
          <a:extLst>
            <a:ext uri="{FF2B5EF4-FFF2-40B4-BE49-F238E27FC236}">
              <a16:creationId xmlns:a16="http://schemas.microsoft.com/office/drawing/2014/main" id="{00000000-0008-0000-0400-00004B5C0400}"/>
            </a:ext>
          </a:extLst>
        </xdr:cNvPr>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85772" name="Rectangle 40">
          <a:extLst>
            <a:ext uri="{FF2B5EF4-FFF2-40B4-BE49-F238E27FC236}">
              <a16:creationId xmlns:a16="http://schemas.microsoft.com/office/drawing/2014/main" id="{00000000-0008-0000-0400-00004C5C0400}"/>
            </a:ext>
          </a:extLst>
        </xdr:cNvPr>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a:extLst>
            <a:ext uri="{FF2B5EF4-FFF2-40B4-BE49-F238E27FC236}">
              <a16:creationId xmlns:a16="http://schemas.microsoft.com/office/drawing/2014/main" id="{00000000-0008-0000-0400-0000292C0000}"/>
            </a:ext>
          </a:extLst>
        </xdr:cNvPr>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a:extLst>
            <a:ext uri="{FF2B5EF4-FFF2-40B4-BE49-F238E27FC236}">
              <a16:creationId xmlns:a16="http://schemas.microsoft.com/office/drawing/2014/main" id="{00000000-0008-0000-0400-00002A2C0000}"/>
            </a:ext>
          </a:extLst>
        </xdr:cNvPr>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ポイント上昇し、類似団体を上回っている。しかしながら、定年退職不補充及び早期退職勧奨制度の活用等により職員の削減を行ってきたことから減少傾向にある。</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年度中に</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名の職員減となった。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今後も定員適正化計画等に基づき適正化に努める。</a:t>
          </a:r>
        </a:p>
      </xdr:txBody>
    </xdr:sp>
    <xdr:clientData/>
  </xdr:twoCellAnchor>
  <xdr:oneCellAnchor>
    <xdr:from>
      <xdr:col>1</xdr:col>
      <xdr:colOff>66675</xdr:colOff>
      <xdr:row>29</xdr:row>
      <xdr:rowOff>142875</xdr:rowOff>
    </xdr:from>
    <xdr:ext cx="133350" cy="152400"/>
    <xdr:sp macro="" textlink="">
      <xdr:nvSpPr>
        <xdr:cNvPr id="11307" name="Text Box 43">
          <a:extLst>
            <a:ext uri="{FF2B5EF4-FFF2-40B4-BE49-F238E27FC236}">
              <a16:creationId xmlns:a16="http://schemas.microsoft.com/office/drawing/2014/main" id="{00000000-0008-0000-0400-00002B2C0000}"/>
            </a:ext>
          </a:extLst>
        </xdr:cNvPr>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85776" name="Line 44">
          <a:extLst>
            <a:ext uri="{FF2B5EF4-FFF2-40B4-BE49-F238E27FC236}">
              <a16:creationId xmlns:a16="http://schemas.microsoft.com/office/drawing/2014/main" id="{00000000-0008-0000-0400-0000505C0400}"/>
            </a:ext>
          </a:extLst>
        </xdr:cNvPr>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a:extLst>
            <a:ext uri="{FF2B5EF4-FFF2-40B4-BE49-F238E27FC236}">
              <a16:creationId xmlns:a16="http://schemas.microsoft.com/office/drawing/2014/main" id="{00000000-0008-0000-0400-00002D2C0000}"/>
            </a:ext>
          </a:extLst>
        </xdr:cNvPr>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85778" name="Line 46">
          <a:extLst>
            <a:ext uri="{FF2B5EF4-FFF2-40B4-BE49-F238E27FC236}">
              <a16:creationId xmlns:a16="http://schemas.microsoft.com/office/drawing/2014/main" id="{00000000-0008-0000-0400-0000525C0400}"/>
            </a:ext>
          </a:extLst>
        </xdr:cNvPr>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a:extLst>
            <a:ext uri="{FF2B5EF4-FFF2-40B4-BE49-F238E27FC236}">
              <a16:creationId xmlns:a16="http://schemas.microsoft.com/office/drawing/2014/main" id="{00000000-0008-0000-0400-00002F2C0000}"/>
            </a:ext>
          </a:extLst>
        </xdr:cNvPr>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85780" name="Line 48">
          <a:extLst>
            <a:ext uri="{FF2B5EF4-FFF2-40B4-BE49-F238E27FC236}">
              <a16:creationId xmlns:a16="http://schemas.microsoft.com/office/drawing/2014/main" id="{00000000-0008-0000-0400-0000545C0400}"/>
            </a:ext>
          </a:extLst>
        </xdr:cNvPr>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a:extLst>
            <a:ext uri="{FF2B5EF4-FFF2-40B4-BE49-F238E27FC236}">
              <a16:creationId xmlns:a16="http://schemas.microsoft.com/office/drawing/2014/main" id="{00000000-0008-0000-0400-0000312C0000}"/>
            </a:ext>
          </a:extLst>
        </xdr:cNvPr>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85782" name="Line 50">
          <a:extLst>
            <a:ext uri="{FF2B5EF4-FFF2-40B4-BE49-F238E27FC236}">
              <a16:creationId xmlns:a16="http://schemas.microsoft.com/office/drawing/2014/main" id="{00000000-0008-0000-0400-0000565C0400}"/>
            </a:ext>
          </a:extLst>
        </xdr:cNvPr>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a:extLst>
            <a:ext uri="{FF2B5EF4-FFF2-40B4-BE49-F238E27FC236}">
              <a16:creationId xmlns:a16="http://schemas.microsoft.com/office/drawing/2014/main" id="{00000000-0008-0000-0400-0000332C0000}"/>
            </a:ext>
          </a:extLst>
        </xdr:cNvPr>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85784" name="Line 52">
          <a:extLst>
            <a:ext uri="{FF2B5EF4-FFF2-40B4-BE49-F238E27FC236}">
              <a16:creationId xmlns:a16="http://schemas.microsoft.com/office/drawing/2014/main" id="{00000000-0008-0000-0400-0000585C0400}"/>
            </a:ext>
          </a:extLst>
        </xdr:cNvPr>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a:extLst>
            <a:ext uri="{FF2B5EF4-FFF2-40B4-BE49-F238E27FC236}">
              <a16:creationId xmlns:a16="http://schemas.microsoft.com/office/drawing/2014/main" id="{00000000-0008-0000-0400-0000352C0000}"/>
            </a:ext>
          </a:extLst>
        </xdr:cNvPr>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85786" name="Line 54">
          <a:extLst>
            <a:ext uri="{FF2B5EF4-FFF2-40B4-BE49-F238E27FC236}">
              <a16:creationId xmlns:a16="http://schemas.microsoft.com/office/drawing/2014/main" id="{00000000-0008-0000-0400-00005A5C0400}"/>
            </a:ext>
          </a:extLst>
        </xdr:cNvPr>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a:extLst>
            <a:ext uri="{FF2B5EF4-FFF2-40B4-BE49-F238E27FC236}">
              <a16:creationId xmlns:a16="http://schemas.microsoft.com/office/drawing/2014/main" id="{00000000-0008-0000-0400-0000372C0000}"/>
            </a:ext>
          </a:extLst>
        </xdr:cNvPr>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85788" name="人件費グラフ枠">
          <a:extLst>
            <a:ext uri="{FF2B5EF4-FFF2-40B4-BE49-F238E27FC236}">
              <a16:creationId xmlns:a16="http://schemas.microsoft.com/office/drawing/2014/main" id="{00000000-0008-0000-0400-00005C5C0400}"/>
            </a:ext>
          </a:extLst>
        </xdr:cNvPr>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0</xdr:rowOff>
    </xdr:from>
    <xdr:to>
      <xdr:col>7</xdr:col>
      <xdr:colOff>19050</xdr:colOff>
      <xdr:row>41</xdr:row>
      <xdr:rowOff>152400</xdr:rowOff>
    </xdr:to>
    <xdr:sp macro="" textlink="">
      <xdr:nvSpPr>
        <xdr:cNvPr id="285789" name="Line 57">
          <a:extLst>
            <a:ext uri="{FF2B5EF4-FFF2-40B4-BE49-F238E27FC236}">
              <a16:creationId xmlns:a16="http://schemas.microsoft.com/office/drawing/2014/main" id="{00000000-0008-0000-0400-00005D5C0400}"/>
            </a:ext>
          </a:extLst>
        </xdr:cNvPr>
        <xdr:cNvSpPr>
          <a:spLocks noChangeShapeType="1"/>
        </xdr:cNvSpPr>
      </xdr:nvSpPr>
      <xdr:spPr bwMode="auto">
        <a:xfrm flipV="1">
          <a:off x="4829175" y="6000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152400</xdr:rowOff>
    </xdr:from>
    <xdr:to>
      <xdr:col>8</xdr:col>
      <xdr:colOff>180975</xdr:colOff>
      <xdr:row>43</xdr:row>
      <xdr:rowOff>19050</xdr:rowOff>
    </xdr:to>
    <xdr:sp macro="" textlink="">
      <xdr:nvSpPr>
        <xdr:cNvPr id="11322" name="人件費最小値テキスト">
          <a:extLst>
            <a:ext uri="{FF2B5EF4-FFF2-40B4-BE49-F238E27FC236}">
              <a16:creationId xmlns:a16="http://schemas.microsoft.com/office/drawing/2014/main" id="{00000000-0008-0000-0400-00003A2C0000}"/>
            </a:ext>
          </a:extLst>
        </xdr:cNvPr>
        <xdr:cNvSpPr txBox="1">
          <a:spLocks noChangeArrowheads="1"/>
        </xdr:cNvSpPr>
      </xdr:nvSpPr>
      <xdr:spPr bwMode="auto">
        <a:xfrm>
          <a:off x="4914900" y="718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41.8</a:t>
          </a:r>
        </a:p>
      </xdr:txBody>
    </xdr:sp>
    <xdr:clientData/>
  </xdr:twoCellAnchor>
  <xdr:twoCellAnchor>
    <xdr:from>
      <xdr:col>6</xdr:col>
      <xdr:colOff>609600</xdr:colOff>
      <xdr:row>41</xdr:row>
      <xdr:rowOff>152400</xdr:rowOff>
    </xdr:from>
    <xdr:to>
      <xdr:col>7</xdr:col>
      <xdr:colOff>104775</xdr:colOff>
      <xdr:row>41</xdr:row>
      <xdr:rowOff>152400</xdr:rowOff>
    </xdr:to>
    <xdr:sp macro="" textlink="">
      <xdr:nvSpPr>
        <xdr:cNvPr id="285791" name="Line 59">
          <a:extLst>
            <a:ext uri="{FF2B5EF4-FFF2-40B4-BE49-F238E27FC236}">
              <a16:creationId xmlns:a16="http://schemas.microsoft.com/office/drawing/2014/main" id="{00000000-0008-0000-0400-00005F5C0400}"/>
            </a:ext>
          </a:extLst>
        </xdr:cNvPr>
        <xdr:cNvSpPr>
          <a:spLocks noChangeShapeType="1"/>
        </xdr:cNvSpPr>
      </xdr:nvSpPr>
      <xdr:spPr bwMode="auto">
        <a:xfrm>
          <a:off x="4733925" y="7181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a:extLst>
            <a:ext uri="{FF2B5EF4-FFF2-40B4-BE49-F238E27FC236}">
              <a16:creationId xmlns:a16="http://schemas.microsoft.com/office/drawing/2014/main" id="{00000000-0008-0000-0400-00003C2C0000}"/>
            </a:ext>
          </a:extLst>
        </xdr:cNvPr>
        <xdr:cNvSpPr txBox="1">
          <a:spLocks noChangeArrowheads="1"/>
        </xdr:cNvSpPr>
      </xdr:nvSpPr>
      <xdr:spPr bwMode="auto">
        <a:xfrm>
          <a:off x="49149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285793" name="Line 61">
          <a:extLst>
            <a:ext uri="{FF2B5EF4-FFF2-40B4-BE49-F238E27FC236}">
              <a16:creationId xmlns:a16="http://schemas.microsoft.com/office/drawing/2014/main" id="{00000000-0008-0000-0400-0000615C0400}"/>
            </a:ext>
          </a:extLst>
        </xdr:cNvPr>
        <xdr:cNvSpPr>
          <a:spLocks noChangeShapeType="1"/>
        </xdr:cNvSpPr>
      </xdr:nvSpPr>
      <xdr:spPr bwMode="auto">
        <a:xfrm>
          <a:off x="4733925" y="6000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28575</xdr:rowOff>
    </xdr:from>
    <xdr:to>
      <xdr:col>7</xdr:col>
      <xdr:colOff>19050</xdr:colOff>
      <xdr:row>38</xdr:row>
      <xdr:rowOff>47625</xdr:rowOff>
    </xdr:to>
    <xdr:sp macro="" textlink="">
      <xdr:nvSpPr>
        <xdr:cNvPr id="285794" name="Line 62">
          <a:extLst>
            <a:ext uri="{FF2B5EF4-FFF2-40B4-BE49-F238E27FC236}">
              <a16:creationId xmlns:a16="http://schemas.microsoft.com/office/drawing/2014/main" id="{00000000-0008-0000-0400-0000625C0400}"/>
            </a:ext>
          </a:extLst>
        </xdr:cNvPr>
        <xdr:cNvSpPr>
          <a:spLocks noChangeShapeType="1"/>
        </xdr:cNvSpPr>
      </xdr:nvSpPr>
      <xdr:spPr bwMode="auto">
        <a:xfrm>
          <a:off x="3990975" y="65436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28575</xdr:rowOff>
    </xdr:from>
    <xdr:to>
      <xdr:col>8</xdr:col>
      <xdr:colOff>180975</xdr:colOff>
      <xdr:row>37</xdr:row>
      <xdr:rowOff>66675</xdr:rowOff>
    </xdr:to>
    <xdr:sp macro="" textlink="">
      <xdr:nvSpPr>
        <xdr:cNvPr id="11327" name="人件費平均値テキスト">
          <a:extLst>
            <a:ext uri="{FF2B5EF4-FFF2-40B4-BE49-F238E27FC236}">
              <a16:creationId xmlns:a16="http://schemas.microsoft.com/office/drawing/2014/main" id="{00000000-0008-0000-0400-00003F2C0000}"/>
            </a:ext>
          </a:extLst>
        </xdr:cNvPr>
        <xdr:cNvSpPr txBox="1">
          <a:spLocks noChangeArrowheads="1"/>
        </xdr:cNvSpPr>
      </xdr:nvSpPr>
      <xdr:spPr bwMode="auto">
        <a:xfrm>
          <a:off x="49149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6</xdr:col>
      <xdr:colOff>647700</xdr:colOff>
      <xdr:row>36</xdr:row>
      <xdr:rowOff>152400</xdr:rowOff>
    </xdr:from>
    <xdr:to>
      <xdr:col>7</xdr:col>
      <xdr:colOff>66675</xdr:colOff>
      <xdr:row>37</xdr:row>
      <xdr:rowOff>85725</xdr:rowOff>
    </xdr:to>
    <xdr:sp macro="" textlink="">
      <xdr:nvSpPr>
        <xdr:cNvPr id="285796" name="AutoShape 64">
          <a:extLst>
            <a:ext uri="{FF2B5EF4-FFF2-40B4-BE49-F238E27FC236}">
              <a16:creationId xmlns:a16="http://schemas.microsoft.com/office/drawing/2014/main" id="{00000000-0008-0000-0400-0000645C0400}"/>
            </a:ext>
          </a:extLst>
        </xdr:cNvPr>
        <xdr:cNvSpPr>
          <a:spLocks noChangeArrowheads="1"/>
        </xdr:cNvSpPr>
      </xdr:nvSpPr>
      <xdr:spPr bwMode="auto">
        <a:xfrm>
          <a:off x="47720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9525</xdr:rowOff>
    </xdr:from>
    <xdr:to>
      <xdr:col>5</xdr:col>
      <xdr:colOff>552450</xdr:colOff>
      <xdr:row>38</xdr:row>
      <xdr:rowOff>28575</xdr:rowOff>
    </xdr:to>
    <xdr:sp macro="" textlink="">
      <xdr:nvSpPr>
        <xdr:cNvPr id="285797" name="Line 65">
          <a:extLst>
            <a:ext uri="{FF2B5EF4-FFF2-40B4-BE49-F238E27FC236}">
              <a16:creationId xmlns:a16="http://schemas.microsoft.com/office/drawing/2014/main" id="{00000000-0008-0000-0400-0000655C0400}"/>
            </a:ext>
          </a:extLst>
        </xdr:cNvPr>
        <xdr:cNvSpPr>
          <a:spLocks noChangeShapeType="1"/>
        </xdr:cNvSpPr>
      </xdr:nvSpPr>
      <xdr:spPr bwMode="auto">
        <a:xfrm>
          <a:off x="3095625" y="65246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0</xdr:rowOff>
    </xdr:from>
    <xdr:to>
      <xdr:col>5</xdr:col>
      <xdr:colOff>600075</xdr:colOff>
      <xdr:row>37</xdr:row>
      <xdr:rowOff>104775</xdr:rowOff>
    </xdr:to>
    <xdr:sp macro="" textlink="">
      <xdr:nvSpPr>
        <xdr:cNvPr id="285798" name="AutoShape 66">
          <a:extLst>
            <a:ext uri="{FF2B5EF4-FFF2-40B4-BE49-F238E27FC236}">
              <a16:creationId xmlns:a16="http://schemas.microsoft.com/office/drawing/2014/main" id="{00000000-0008-0000-0400-0000665C0400}"/>
            </a:ext>
          </a:extLst>
        </xdr:cNvPr>
        <xdr:cNvSpPr>
          <a:spLocks noChangeArrowheads="1"/>
        </xdr:cNvSpPr>
      </xdr:nvSpPr>
      <xdr:spPr bwMode="auto">
        <a:xfrm>
          <a:off x="3933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142875</xdr:rowOff>
    </xdr:from>
    <xdr:to>
      <xdr:col>6</xdr:col>
      <xdr:colOff>219075</xdr:colOff>
      <xdr:row>37</xdr:row>
      <xdr:rowOff>9525</xdr:rowOff>
    </xdr:to>
    <xdr:sp macro="" textlink="">
      <xdr:nvSpPr>
        <xdr:cNvPr id="11331" name="Text Box 67">
          <a:extLst>
            <a:ext uri="{FF2B5EF4-FFF2-40B4-BE49-F238E27FC236}">
              <a16:creationId xmlns:a16="http://schemas.microsoft.com/office/drawing/2014/main" id="{00000000-0008-0000-0400-0000432C0000}"/>
            </a:ext>
          </a:extLst>
        </xdr:cNvPr>
        <xdr:cNvSpPr txBox="1">
          <a:spLocks noChangeArrowheads="1"/>
        </xdr:cNvSpPr>
      </xdr:nvSpPr>
      <xdr:spPr bwMode="auto">
        <a:xfrm>
          <a:off x="360997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p>
      </xdr:txBody>
    </xdr:sp>
    <xdr:clientData/>
  </xdr:twoCellAnchor>
  <xdr:twoCellAnchor>
    <xdr:from>
      <xdr:col>3</xdr:col>
      <xdr:colOff>142875</xdr:colOff>
      <xdr:row>38</xdr:row>
      <xdr:rowOff>9525</xdr:rowOff>
    </xdr:from>
    <xdr:to>
      <xdr:col>4</xdr:col>
      <xdr:colOff>342900</xdr:colOff>
      <xdr:row>38</xdr:row>
      <xdr:rowOff>76200</xdr:rowOff>
    </xdr:to>
    <xdr:sp macro="" textlink="">
      <xdr:nvSpPr>
        <xdr:cNvPr id="285800" name="Line 68">
          <a:extLst>
            <a:ext uri="{FF2B5EF4-FFF2-40B4-BE49-F238E27FC236}">
              <a16:creationId xmlns:a16="http://schemas.microsoft.com/office/drawing/2014/main" id="{00000000-0008-0000-0400-0000685C0400}"/>
            </a:ext>
          </a:extLst>
        </xdr:cNvPr>
        <xdr:cNvSpPr>
          <a:spLocks noChangeShapeType="1"/>
        </xdr:cNvSpPr>
      </xdr:nvSpPr>
      <xdr:spPr bwMode="auto">
        <a:xfrm flipV="1">
          <a:off x="2209800" y="6524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152400</xdr:rowOff>
    </xdr:from>
    <xdr:to>
      <xdr:col>4</xdr:col>
      <xdr:colOff>400050</xdr:colOff>
      <xdr:row>37</xdr:row>
      <xdr:rowOff>85725</xdr:rowOff>
    </xdr:to>
    <xdr:sp macro="" textlink="">
      <xdr:nvSpPr>
        <xdr:cNvPr id="285801" name="AutoShape 69">
          <a:extLst>
            <a:ext uri="{FF2B5EF4-FFF2-40B4-BE49-F238E27FC236}">
              <a16:creationId xmlns:a16="http://schemas.microsoft.com/office/drawing/2014/main" id="{00000000-0008-0000-0400-0000695C0400}"/>
            </a:ext>
          </a:extLst>
        </xdr:cNvPr>
        <xdr:cNvSpPr>
          <a:spLocks noChangeArrowheads="1"/>
        </xdr:cNvSpPr>
      </xdr:nvSpPr>
      <xdr:spPr bwMode="auto">
        <a:xfrm>
          <a:off x="3048000"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a:extLst>
            <a:ext uri="{FF2B5EF4-FFF2-40B4-BE49-F238E27FC236}">
              <a16:creationId xmlns:a16="http://schemas.microsoft.com/office/drawing/2014/main" id="{00000000-0008-0000-0400-0000462C0000}"/>
            </a:ext>
          </a:extLst>
        </xdr:cNvPr>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38</xdr:row>
      <xdr:rowOff>76200</xdr:rowOff>
    </xdr:from>
    <xdr:to>
      <xdr:col>3</xdr:col>
      <xdr:colOff>142875</xdr:colOff>
      <xdr:row>39</xdr:row>
      <xdr:rowOff>28575</xdr:rowOff>
    </xdr:to>
    <xdr:sp macro="" textlink="">
      <xdr:nvSpPr>
        <xdr:cNvPr id="285803" name="Line 71">
          <a:extLst>
            <a:ext uri="{FF2B5EF4-FFF2-40B4-BE49-F238E27FC236}">
              <a16:creationId xmlns:a16="http://schemas.microsoft.com/office/drawing/2014/main" id="{00000000-0008-0000-0400-00006B5C0400}"/>
            </a:ext>
          </a:extLst>
        </xdr:cNvPr>
        <xdr:cNvSpPr>
          <a:spLocks noChangeShapeType="1"/>
        </xdr:cNvSpPr>
      </xdr:nvSpPr>
      <xdr:spPr bwMode="auto">
        <a:xfrm flipV="1">
          <a:off x="1323975" y="65913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285804" name="AutoShape 72">
          <a:extLst>
            <a:ext uri="{FF2B5EF4-FFF2-40B4-BE49-F238E27FC236}">
              <a16:creationId xmlns:a16="http://schemas.microsoft.com/office/drawing/2014/main" id="{00000000-0008-0000-0400-00006C5C0400}"/>
            </a:ext>
          </a:extLst>
        </xdr:cNvPr>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28575</xdr:rowOff>
    </xdr:from>
    <xdr:to>
      <xdr:col>3</xdr:col>
      <xdr:colOff>523875</xdr:colOff>
      <xdr:row>37</xdr:row>
      <xdr:rowOff>66675</xdr:rowOff>
    </xdr:to>
    <xdr:sp macro="" textlink="">
      <xdr:nvSpPr>
        <xdr:cNvPr id="11337" name="Text Box 73">
          <a:extLst>
            <a:ext uri="{FF2B5EF4-FFF2-40B4-BE49-F238E27FC236}">
              <a16:creationId xmlns:a16="http://schemas.microsoft.com/office/drawing/2014/main" id="{00000000-0008-0000-0400-0000492C0000}"/>
            </a:ext>
          </a:extLst>
        </xdr:cNvPr>
        <xdr:cNvSpPr txBox="1">
          <a:spLocks noChangeArrowheads="1"/>
        </xdr:cNvSpPr>
      </xdr:nvSpPr>
      <xdr:spPr bwMode="auto">
        <a:xfrm>
          <a:off x="1828800" y="620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285806" name="AutoShape 74">
          <a:extLst>
            <a:ext uri="{FF2B5EF4-FFF2-40B4-BE49-F238E27FC236}">
              <a16:creationId xmlns:a16="http://schemas.microsoft.com/office/drawing/2014/main" id="{00000000-0008-0000-0400-00006E5C0400}"/>
            </a:ext>
          </a:extLst>
        </xdr:cNvPr>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47625</xdr:rowOff>
    </xdr:from>
    <xdr:to>
      <xdr:col>2</xdr:col>
      <xdr:colOff>323850</xdr:colOff>
      <xdr:row>37</xdr:row>
      <xdr:rowOff>85725</xdr:rowOff>
    </xdr:to>
    <xdr:sp macro="" textlink="">
      <xdr:nvSpPr>
        <xdr:cNvPr id="11339" name="Text Box 75">
          <a:extLst>
            <a:ext uri="{FF2B5EF4-FFF2-40B4-BE49-F238E27FC236}">
              <a16:creationId xmlns:a16="http://schemas.microsoft.com/office/drawing/2014/main" id="{00000000-0008-0000-0400-00004B2C0000}"/>
            </a:ext>
          </a:extLst>
        </xdr:cNvPr>
        <xdr:cNvSpPr txBox="1">
          <a:spLocks noChangeArrowheads="1"/>
        </xdr:cNvSpPr>
      </xdr:nvSpPr>
      <xdr:spPr bwMode="auto">
        <a:xfrm>
          <a:off x="9429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a:extLst>
            <a:ext uri="{FF2B5EF4-FFF2-40B4-BE49-F238E27FC236}">
              <a16:creationId xmlns:a16="http://schemas.microsoft.com/office/drawing/2014/main" id="{00000000-0008-0000-0400-00004C2C0000}"/>
            </a:ext>
          </a:extLst>
        </xdr:cNvPr>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a:extLst>
            <a:ext uri="{FF2B5EF4-FFF2-40B4-BE49-F238E27FC236}">
              <a16:creationId xmlns:a16="http://schemas.microsoft.com/office/drawing/2014/main" id="{00000000-0008-0000-0400-00004D2C0000}"/>
            </a:ext>
          </a:extLst>
        </xdr:cNvPr>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a:extLst>
            <a:ext uri="{FF2B5EF4-FFF2-40B4-BE49-F238E27FC236}">
              <a16:creationId xmlns:a16="http://schemas.microsoft.com/office/drawing/2014/main" id="{00000000-0008-0000-0400-00004E2C0000}"/>
            </a:ext>
          </a:extLst>
        </xdr:cNvPr>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a:extLst>
            <a:ext uri="{FF2B5EF4-FFF2-40B4-BE49-F238E27FC236}">
              <a16:creationId xmlns:a16="http://schemas.microsoft.com/office/drawing/2014/main" id="{00000000-0008-0000-0400-00004F2C0000}"/>
            </a:ext>
          </a:extLst>
        </xdr:cNvPr>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a:extLst>
            <a:ext uri="{FF2B5EF4-FFF2-40B4-BE49-F238E27FC236}">
              <a16:creationId xmlns:a16="http://schemas.microsoft.com/office/drawing/2014/main" id="{00000000-0008-0000-0400-0000502C0000}"/>
            </a:ext>
          </a:extLst>
        </xdr:cNvPr>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38</xdr:row>
      <xdr:rowOff>0</xdr:rowOff>
    </xdr:from>
    <xdr:to>
      <xdr:col>7</xdr:col>
      <xdr:colOff>66675</xdr:colOff>
      <xdr:row>38</xdr:row>
      <xdr:rowOff>104775</xdr:rowOff>
    </xdr:to>
    <xdr:sp macro="" textlink="">
      <xdr:nvSpPr>
        <xdr:cNvPr id="285813" name="Oval 81">
          <a:extLst>
            <a:ext uri="{FF2B5EF4-FFF2-40B4-BE49-F238E27FC236}">
              <a16:creationId xmlns:a16="http://schemas.microsoft.com/office/drawing/2014/main" id="{00000000-0008-0000-0400-0000755C0400}"/>
            </a:ext>
          </a:extLst>
        </xdr:cNvPr>
        <xdr:cNvSpPr>
          <a:spLocks noChangeArrowheads="1"/>
        </xdr:cNvSpPr>
      </xdr:nvSpPr>
      <xdr:spPr bwMode="auto">
        <a:xfrm>
          <a:off x="4772025"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0</xdr:rowOff>
    </xdr:from>
    <xdr:to>
      <xdr:col>8</xdr:col>
      <xdr:colOff>180975</xdr:colOff>
      <xdr:row>39</xdr:row>
      <xdr:rowOff>38100</xdr:rowOff>
    </xdr:to>
    <xdr:sp macro="" textlink="">
      <xdr:nvSpPr>
        <xdr:cNvPr id="11346" name="人件費該当値テキスト">
          <a:extLst>
            <a:ext uri="{FF2B5EF4-FFF2-40B4-BE49-F238E27FC236}">
              <a16:creationId xmlns:a16="http://schemas.microsoft.com/office/drawing/2014/main" id="{00000000-0008-0000-0400-0000522C0000}"/>
            </a:ext>
          </a:extLst>
        </xdr:cNvPr>
        <xdr:cNvSpPr txBox="1">
          <a:spLocks noChangeArrowheads="1"/>
        </xdr:cNvSpPr>
      </xdr:nvSpPr>
      <xdr:spPr bwMode="auto">
        <a:xfrm>
          <a:off x="4914900"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28.3</a:t>
          </a:r>
        </a:p>
      </xdr:txBody>
    </xdr:sp>
    <xdr:clientData/>
  </xdr:twoCellAnchor>
  <xdr:twoCellAnchor>
    <xdr:from>
      <xdr:col>5</xdr:col>
      <xdr:colOff>495300</xdr:colOff>
      <xdr:row>37</xdr:row>
      <xdr:rowOff>142875</xdr:rowOff>
    </xdr:from>
    <xdr:to>
      <xdr:col>5</xdr:col>
      <xdr:colOff>600075</xdr:colOff>
      <xdr:row>38</xdr:row>
      <xdr:rowOff>76200</xdr:rowOff>
    </xdr:to>
    <xdr:sp macro="" textlink="">
      <xdr:nvSpPr>
        <xdr:cNvPr id="285815" name="Oval 83">
          <a:extLst>
            <a:ext uri="{FF2B5EF4-FFF2-40B4-BE49-F238E27FC236}">
              <a16:creationId xmlns:a16="http://schemas.microsoft.com/office/drawing/2014/main" id="{00000000-0008-0000-0400-0000775C0400}"/>
            </a:ext>
          </a:extLst>
        </xdr:cNvPr>
        <xdr:cNvSpPr>
          <a:spLocks noChangeArrowheads="1"/>
        </xdr:cNvSpPr>
      </xdr:nvSpPr>
      <xdr:spPr bwMode="auto">
        <a:xfrm>
          <a:off x="3933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38</xdr:row>
      <xdr:rowOff>85725</xdr:rowOff>
    </xdr:from>
    <xdr:to>
      <xdr:col>6</xdr:col>
      <xdr:colOff>219075</xdr:colOff>
      <xdr:row>39</xdr:row>
      <xdr:rowOff>123825</xdr:rowOff>
    </xdr:to>
    <xdr:sp macro="" textlink="">
      <xdr:nvSpPr>
        <xdr:cNvPr id="11348" name="Text Box 84">
          <a:extLst>
            <a:ext uri="{FF2B5EF4-FFF2-40B4-BE49-F238E27FC236}">
              <a16:creationId xmlns:a16="http://schemas.microsoft.com/office/drawing/2014/main" id="{00000000-0008-0000-0400-0000542C0000}"/>
            </a:ext>
          </a:extLst>
        </xdr:cNvPr>
        <xdr:cNvSpPr txBox="1">
          <a:spLocks noChangeArrowheads="1"/>
        </xdr:cNvSpPr>
      </xdr:nvSpPr>
      <xdr:spPr bwMode="auto">
        <a:xfrm>
          <a:off x="3609975" y="660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p>
      </xdr:txBody>
    </xdr:sp>
    <xdr:clientData/>
  </xdr:twoCellAnchor>
  <xdr:twoCellAnchor>
    <xdr:from>
      <xdr:col>4</xdr:col>
      <xdr:colOff>295275</xdr:colOff>
      <xdr:row>37</xdr:row>
      <xdr:rowOff>133350</xdr:rowOff>
    </xdr:from>
    <xdr:to>
      <xdr:col>4</xdr:col>
      <xdr:colOff>400050</xdr:colOff>
      <xdr:row>38</xdr:row>
      <xdr:rowOff>57150</xdr:rowOff>
    </xdr:to>
    <xdr:sp macro="" textlink="">
      <xdr:nvSpPr>
        <xdr:cNvPr id="285817" name="Oval 85">
          <a:extLst>
            <a:ext uri="{FF2B5EF4-FFF2-40B4-BE49-F238E27FC236}">
              <a16:creationId xmlns:a16="http://schemas.microsoft.com/office/drawing/2014/main" id="{00000000-0008-0000-0400-0000795C0400}"/>
            </a:ext>
          </a:extLst>
        </xdr:cNvPr>
        <xdr:cNvSpPr>
          <a:spLocks noChangeArrowheads="1"/>
        </xdr:cNvSpPr>
      </xdr:nvSpPr>
      <xdr:spPr bwMode="auto">
        <a:xfrm>
          <a:off x="3048000" y="6477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76200</xdr:rowOff>
    </xdr:from>
    <xdr:to>
      <xdr:col>5</xdr:col>
      <xdr:colOff>38100</xdr:colOff>
      <xdr:row>39</xdr:row>
      <xdr:rowOff>114300</xdr:rowOff>
    </xdr:to>
    <xdr:sp macro="" textlink="">
      <xdr:nvSpPr>
        <xdr:cNvPr id="11350" name="Text Box 86">
          <a:extLst>
            <a:ext uri="{FF2B5EF4-FFF2-40B4-BE49-F238E27FC236}">
              <a16:creationId xmlns:a16="http://schemas.microsoft.com/office/drawing/2014/main" id="{00000000-0008-0000-0400-0000562C0000}"/>
            </a:ext>
          </a:extLst>
        </xdr:cNvPr>
        <xdr:cNvSpPr txBox="1">
          <a:spLocks noChangeArrowheads="1"/>
        </xdr:cNvSpPr>
      </xdr:nvSpPr>
      <xdr:spPr bwMode="auto">
        <a:xfrm>
          <a:off x="2714625"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27.4</a:t>
          </a:r>
        </a:p>
      </xdr:txBody>
    </xdr:sp>
    <xdr:clientData/>
  </xdr:twoCellAnchor>
  <xdr:twoCellAnchor>
    <xdr:from>
      <xdr:col>3</xdr:col>
      <xdr:colOff>95250</xdr:colOff>
      <xdr:row>38</xdr:row>
      <xdr:rowOff>19050</xdr:rowOff>
    </xdr:from>
    <xdr:to>
      <xdr:col>3</xdr:col>
      <xdr:colOff>190500</xdr:colOff>
      <xdr:row>38</xdr:row>
      <xdr:rowOff>123825</xdr:rowOff>
    </xdr:to>
    <xdr:sp macro="" textlink="">
      <xdr:nvSpPr>
        <xdr:cNvPr id="285819" name="Oval 87">
          <a:extLst>
            <a:ext uri="{FF2B5EF4-FFF2-40B4-BE49-F238E27FC236}">
              <a16:creationId xmlns:a16="http://schemas.microsoft.com/office/drawing/2014/main" id="{00000000-0008-0000-0400-00007B5C0400}"/>
            </a:ext>
          </a:extLst>
        </xdr:cNvPr>
        <xdr:cNvSpPr>
          <a:spLocks noChangeArrowheads="1"/>
        </xdr:cNvSpPr>
      </xdr:nvSpPr>
      <xdr:spPr bwMode="auto">
        <a:xfrm>
          <a:off x="2162175" y="653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133350</xdr:rowOff>
    </xdr:from>
    <xdr:to>
      <xdr:col>3</xdr:col>
      <xdr:colOff>523875</xdr:colOff>
      <xdr:row>40</xdr:row>
      <xdr:rowOff>0</xdr:rowOff>
    </xdr:to>
    <xdr:sp macro="" textlink="">
      <xdr:nvSpPr>
        <xdr:cNvPr id="11352" name="Text Box 88">
          <a:extLst>
            <a:ext uri="{FF2B5EF4-FFF2-40B4-BE49-F238E27FC236}">
              <a16:creationId xmlns:a16="http://schemas.microsoft.com/office/drawing/2014/main" id="{00000000-0008-0000-0400-0000582C0000}"/>
            </a:ext>
          </a:extLst>
        </xdr:cNvPr>
        <xdr:cNvSpPr txBox="1">
          <a:spLocks noChangeArrowheads="1"/>
        </xdr:cNvSpPr>
      </xdr:nvSpPr>
      <xdr:spPr bwMode="auto">
        <a:xfrm>
          <a:off x="1828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28.8</a:t>
          </a:r>
        </a:p>
      </xdr:txBody>
    </xdr:sp>
    <xdr:clientData/>
  </xdr:twoCellAnchor>
  <xdr:twoCellAnchor>
    <xdr:from>
      <xdr:col>1</xdr:col>
      <xdr:colOff>571500</xdr:colOff>
      <xdr:row>38</xdr:row>
      <xdr:rowOff>152400</xdr:rowOff>
    </xdr:from>
    <xdr:to>
      <xdr:col>1</xdr:col>
      <xdr:colOff>676275</xdr:colOff>
      <xdr:row>39</xdr:row>
      <xdr:rowOff>76200</xdr:rowOff>
    </xdr:to>
    <xdr:sp macro="" textlink="">
      <xdr:nvSpPr>
        <xdr:cNvPr id="285821" name="Oval 89">
          <a:extLst>
            <a:ext uri="{FF2B5EF4-FFF2-40B4-BE49-F238E27FC236}">
              <a16:creationId xmlns:a16="http://schemas.microsoft.com/office/drawing/2014/main" id="{00000000-0008-0000-0400-00007D5C0400}"/>
            </a:ext>
          </a:extLst>
        </xdr:cNvPr>
        <xdr:cNvSpPr>
          <a:spLocks noChangeArrowheads="1"/>
        </xdr:cNvSpPr>
      </xdr:nvSpPr>
      <xdr:spPr bwMode="auto">
        <a:xfrm>
          <a:off x="1266825" y="666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39</xdr:row>
      <xdr:rowOff>95250</xdr:rowOff>
    </xdr:from>
    <xdr:to>
      <xdr:col>2</xdr:col>
      <xdr:colOff>323850</xdr:colOff>
      <xdr:row>40</xdr:row>
      <xdr:rowOff>133350</xdr:rowOff>
    </xdr:to>
    <xdr:sp macro="" textlink="">
      <xdr:nvSpPr>
        <xdr:cNvPr id="11354" name="Text Box 90">
          <a:extLst>
            <a:ext uri="{FF2B5EF4-FFF2-40B4-BE49-F238E27FC236}">
              <a16:creationId xmlns:a16="http://schemas.microsoft.com/office/drawing/2014/main" id="{00000000-0008-0000-0400-00005A2C0000}"/>
            </a:ext>
          </a:extLst>
        </xdr:cNvPr>
        <xdr:cNvSpPr txBox="1">
          <a:spLocks noChangeArrowheads="1"/>
        </xdr:cNvSpPr>
      </xdr:nvSpPr>
      <xdr:spPr bwMode="auto">
        <a:xfrm>
          <a:off x="942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31.6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a:extLst>
            <a:ext uri="{FF2B5EF4-FFF2-40B4-BE49-F238E27FC236}">
              <a16:creationId xmlns:a16="http://schemas.microsoft.com/office/drawing/2014/main" id="{00000000-0008-0000-0400-00005B2C0000}"/>
            </a:ext>
          </a:extLst>
        </xdr:cNvPr>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a:extLst>
            <a:ext uri="{FF2B5EF4-FFF2-40B4-BE49-F238E27FC236}">
              <a16:creationId xmlns:a16="http://schemas.microsoft.com/office/drawing/2014/main" id="{00000000-0008-0000-0400-00005C2C0000}"/>
            </a:ext>
          </a:extLst>
        </xdr:cNvPr>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a:extLst>
            <a:ext uri="{FF2B5EF4-FFF2-40B4-BE49-F238E27FC236}">
              <a16:creationId xmlns:a16="http://schemas.microsoft.com/office/drawing/2014/main" id="{00000000-0008-0000-0400-00005D2C0000}"/>
            </a:ext>
          </a:extLst>
        </xdr:cNvPr>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41/138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a:extLst>
            <a:ext uri="{FF2B5EF4-FFF2-40B4-BE49-F238E27FC236}">
              <a16:creationId xmlns:a16="http://schemas.microsoft.com/office/drawing/2014/main" id="{00000000-0008-0000-0400-00005E2C0000}"/>
            </a:ext>
          </a:extLst>
        </xdr:cNvPr>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a:extLst>
            <a:ext uri="{FF2B5EF4-FFF2-40B4-BE49-F238E27FC236}">
              <a16:creationId xmlns:a16="http://schemas.microsoft.com/office/drawing/2014/main" id="{00000000-0008-0000-0400-00005F2C0000}"/>
            </a:ext>
          </a:extLst>
        </xdr:cNvPr>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a:extLst>
            <a:ext uri="{FF2B5EF4-FFF2-40B4-BE49-F238E27FC236}">
              <a16:creationId xmlns:a16="http://schemas.microsoft.com/office/drawing/2014/main" id="{00000000-0008-0000-0400-0000602C0000}"/>
            </a:ext>
          </a:extLst>
        </xdr:cNvPr>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a:extLst>
            <a:ext uri="{FF2B5EF4-FFF2-40B4-BE49-F238E27FC236}">
              <a16:creationId xmlns:a16="http://schemas.microsoft.com/office/drawing/2014/main" id="{00000000-0008-0000-0400-0000612C0000}"/>
            </a:ext>
          </a:extLst>
        </xdr:cNvPr>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5830" name="Rectangle 98">
          <a:extLst>
            <a:ext uri="{FF2B5EF4-FFF2-40B4-BE49-F238E27FC236}">
              <a16:creationId xmlns:a16="http://schemas.microsoft.com/office/drawing/2014/main" id="{00000000-0008-0000-0400-0000865C0400}"/>
            </a:ext>
          </a:extLst>
        </xdr:cNvPr>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85831" name="Rectangle 99">
          <a:extLst>
            <a:ext uri="{FF2B5EF4-FFF2-40B4-BE49-F238E27FC236}">
              <a16:creationId xmlns:a16="http://schemas.microsoft.com/office/drawing/2014/main" id="{00000000-0008-0000-0400-0000875C0400}"/>
            </a:ext>
          </a:extLst>
        </xdr:cNvPr>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a:extLst>
            <a:ext uri="{FF2B5EF4-FFF2-40B4-BE49-F238E27FC236}">
              <a16:creationId xmlns:a16="http://schemas.microsoft.com/office/drawing/2014/main" id="{00000000-0008-0000-0400-0000642C0000}"/>
            </a:ext>
          </a:extLst>
        </xdr:cNvPr>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a:extLst>
            <a:ext uri="{FF2B5EF4-FFF2-40B4-BE49-F238E27FC236}">
              <a16:creationId xmlns:a16="http://schemas.microsoft.com/office/drawing/2014/main" id="{00000000-0008-0000-0400-0000652C0000}"/>
            </a:ext>
          </a:extLst>
        </xdr:cNvPr>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前年度から</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ポイント高くなったのは、経常的な物件費増加、道路管理委託及び工業団地整備計画委託などによるものである。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ただし、全国・県平均、類似団体と比較し低い数値となっており、これまで物件費圧縮を続けた数値の表れとなっている。前年度と比較し</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ポイント高くなっている。</a:t>
          </a:r>
        </a:p>
      </xdr:txBody>
    </xdr:sp>
    <xdr:clientData/>
  </xdr:twoCellAnchor>
  <xdr:oneCellAnchor>
    <xdr:from>
      <xdr:col>18</xdr:col>
      <xdr:colOff>85725</xdr:colOff>
      <xdr:row>9</xdr:row>
      <xdr:rowOff>142875</xdr:rowOff>
    </xdr:from>
    <xdr:ext cx="133350" cy="152400"/>
    <xdr:sp macro="" textlink="">
      <xdr:nvSpPr>
        <xdr:cNvPr id="11366" name="Text Box 102">
          <a:extLst>
            <a:ext uri="{FF2B5EF4-FFF2-40B4-BE49-F238E27FC236}">
              <a16:creationId xmlns:a16="http://schemas.microsoft.com/office/drawing/2014/main" id="{00000000-0008-0000-0400-0000662C0000}"/>
            </a:ext>
          </a:extLst>
        </xdr:cNvPr>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85835" name="Line 103">
          <a:extLst>
            <a:ext uri="{FF2B5EF4-FFF2-40B4-BE49-F238E27FC236}">
              <a16:creationId xmlns:a16="http://schemas.microsoft.com/office/drawing/2014/main" id="{00000000-0008-0000-0400-00008B5C0400}"/>
            </a:ext>
          </a:extLst>
        </xdr:cNvPr>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a:extLst>
            <a:ext uri="{FF2B5EF4-FFF2-40B4-BE49-F238E27FC236}">
              <a16:creationId xmlns:a16="http://schemas.microsoft.com/office/drawing/2014/main" id="{00000000-0008-0000-0400-0000682C0000}"/>
            </a:ext>
          </a:extLst>
        </xdr:cNvPr>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285837" name="Line 105">
          <a:extLst>
            <a:ext uri="{FF2B5EF4-FFF2-40B4-BE49-F238E27FC236}">
              <a16:creationId xmlns:a16="http://schemas.microsoft.com/office/drawing/2014/main" id="{00000000-0008-0000-0400-00008D5C0400}"/>
            </a:ext>
          </a:extLst>
        </xdr:cNvPr>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a:extLst>
            <a:ext uri="{FF2B5EF4-FFF2-40B4-BE49-F238E27FC236}">
              <a16:creationId xmlns:a16="http://schemas.microsoft.com/office/drawing/2014/main" id="{00000000-0008-0000-0400-00006A2C0000}"/>
            </a:ext>
          </a:extLst>
        </xdr:cNvPr>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285839" name="Line 107">
          <a:extLst>
            <a:ext uri="{FF2B5EF4-FFF2-40B4-BE49-F238E27FC236}">
              <a16:creationId xmlns:a16="http://schemas.microsoft.com/office/drawing/2014/main" id="{00000000-0008-0000-0400-00008F5C0400}"/>
            </a:ext>
          </a:extLst>
        </xdr:cNvPr>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a:extLst>
            <a:ext uri="{FF2B5EF4-FFF2-40B4-BE49-F238E27FC236}">
              <a16:creationId xmlns:a16="http://schemas.microsoft.com/office/drawing/2014/main" id="{00000000-0008-0000-0400-00006C2C0000}"/>
            </a:ext>
          </a:extLst>
        </xdr:cNvPr>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285841" name="Line 109">
          <a:extLst>
            <a:ext uri="{FF2B5EF4-FFF2-40B4-BE49-F238E27FC236}">
              <a16:creationId xmlns:a16="http://schemas.microsoft.com/office/drawing/2014/main" id="{00000000-0008-0000-0400-0000915C0400}"/>
            </a:ext>
          </a:extLst>
        </xdr:cNvPr>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a:extLst>
            <a:ext uri="{FF2B5EF4-FFF2-40B4-BE49-F238E27FC236}">
              <a16:creationId xmlns:a16="http://schemas.microsoft.com/office/drawing/2014/main" id="{00000000-0008-0000-0400-00006E2C0000}"/>
            </a:ext>
          </a:extLst>
        </xdr:cNvPr>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285843" name="Line 111">
          <a:extLst>
            <a:ext uri="{FF2B5EF4-FFF2-40B4-BE49-F238E27FC236}">
              <a16:creationId xmlns:a16="http://schemas.microsoft.com/office/drawing/2014/main" id="{00000000-0008-0000-0400-0000935C0400}"/>
            </a:ext>
          </a:extLst>
        </xdr:cNvPr>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a:extLst>
            <a:ext uri="{FF2B5EF4-FFF2-40B4-BE49-F238E27FC236}">
              <a16:creationId xmlns:a16="http://schemas.microsoft.com/office/drawing/2014/main" id="{00000000-0008-0000-0400-0000702C0000}"/>
            </a:ext>
          </a:extLst>
        </xdr:cNvPr>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85845" name="Line 113">
          <a:extLst>
            <a:ext uri="{FF2B5EF4-FFF2-40B4-BE49-F238E27FC236}">
              <a16:creationId xmlns:a16="http://schemas.microsoft.com/office/drawing/2014/main" id="{00000000-0008-0000-0400-0000955C0400}"/>
            </a:ext>
          </a:extLst>
        </xdr:cNvPr>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85846" name="物件費グラフ枠">
          <a:extLst>
            <a:ext uri="{FF2B5EF4-FFF2-40B4-BE49-F238E27FC236}">
              <a16:creationId xmlns:a16="http://schemas.microsoft.com/office/drawing/2014/main" id="{00000000-0008-0000-0400-0000965C0400}"/>
            </a:ext>
          </a:extLst>
        </xdr:cNvPr>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161925</xdr:rowOff>
    </xdr:from>
    <xdr:to>
      <xdr:col>24</xdr:col>
      <xdr:colOff>28575</xdr:colOff>
      <xdr:row>20</xdr:row>
      <xdr:rowOff>85725</xdr:rowOff>
    </xdr:to>
    <xdr:sp macro="" textlink="">
      <xdr:nvSpPr>
        <xdr:cNvPr id="285847" name="Line 115">
          <a:extLst>
            <a:ext uri="{FF2B5EF4-FFF2-40B4-BE49-F238E27FC236}">
              <a16:creationId xmlns:a16="http://schemas.microsoft.com/office/drawing/2014/main" id="{00000000-0008-0000-0400-0000975C0400}"/>
            </a:ext>
          </a:extLst>
        </xdr:cNvPr>
        <xdr:cNvSpPr>
          <a:spLocks noChangeShapeType="1"/>
        </xdr:cNvSpPr>
      </xdr:nvSpPr>
      <xdr:spPr bwMode="auto">
        <a:xfrm flipV="1">
          <a:off x="16506825" y="2562225"/>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85725</xdr:rowOff>
    </xdr:from>
    <xdr:to>
      <xdr:col>25</xdr:col>
      <xdr:colOff>200025</xdr:colOff>
      <xdr:row>21</xdr:row>
      <xdr:rowOff>123825</xdr:rowOff>
    </xdr:to>
    <xdr:sp macro="" textlink="">
      <xdr:nvSpPr>
        <xdr:cNvPr id="11380" name="物件費最小値テキスト">
          <a:extLst>
            <a:ext uri="{FF2B5EF4-FFF2-40B4-BE49-F238E27FC236}">
              <a16:creationId xmlns:a16="http://schemas.microsoft.com/office/drawing/2014/main" id="{00000000-0008-0000-0400-0000742C0000}"/>
            </a:ext>
          </a:extLst>
        </xdr:cNvPr>
        <xdr:cNvSpPr txBox="1">
          <a:spLocks noChangeArrowheads="1"/>
        </xdr:cNvSpPr>
      </xdr:nvSpPr>
      <xdr:spPr bwMode="auto">
        <a:xfrm>
          <a:off x="166020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26.6</a:t>
          </a:r>
        </a:p>
      </xdr:txBody>
    </xdr:sp>
    <xdr:clientData/>
  </xdr:twoCellAnchor>
  <xdr:twoCellAnchor>
    <xdr:from>
      <xdr:col>23</xdr:col>
      <xdr:colOff>628650</xdr:colOff>
      <xdr:row>20</xdr:row>
      <xdr:rowOff>85725</xdr:rowOff>
    </xdr:from>
    <xdr:to>
      <xdr:col>24</xdr:col>
      <xdr:colOff>123825</xdr:colOff>
      <xdr:row>20</xdr:row>
      <xdr:rowOff>85725</xdr:rowOff>
    </xdr:to>
    <xdr:sp macro="" textlink="">
      <xdr:nvSpPr>
        <xdr:cNvPr id="285849" name="Line 117">
          <a:extLst>
            <a:ext uri="{FF2B5EF4-FFF2-40B4-BE49-F238E27FC236}">
              <a16:creationId xmlns:a16="http://schemas.microsoft.com/office/drawing/2014/main" id="{00000000-0008-0000-0400-0000995C0400}"/>
            </a:ext>
          </a:extLst>
        </xdr:cNvPr>
        <xdr:cNvSpPr>
          <a:spLocks noChangeShapeType="1"/>
        </xdr:cNvSpPr>
      </xdr:nvSpPr>
      <xdr:spPr bwMode="auto">
        <a:xfrm>
          <a:off x="16421100" y="3514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382" name="物件費最大値テキスト">
          <a:extLst>
            <a:ext uri="{FF2B5EF4-FFF2-40B4-BE49-F238E27FC236}">
              <a16:creationId xmlns:a16="http://schemas.microsoft.com/office/drawing/2014/main" id="{00000000-0008-0000-0400-0000762C0000}"/>
            </a:ext>
          </a:extLst>
        </xdr:cNvPr>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14</xdr:row>
      <xdr:rowOff>161925</xdr:rowOff>
    </xdr:from>
    <xdr:to>
      <xdr:col>24</xdr:col>
      <xdr:colOff>123825</xdr:colOff>
      <xdr:row>14</xdr:row>
      <xdr:rowOff>161925</xdr:rowOff>
    </xdr:to>
    <xdr:sp macro="" textlink="">
      <xdr:nvSpPr>
        <xdr:cNvPr id="285851" name="Line 119">
          <a:extLst>
            <a:ext uri="{FF2B5EF4-FFF2-40B4-BE49-F238E27FC236}">
              <a16:creationId xmlns:a16="http://schemas.microsoft.com/office/drawing/2014/main" id="{00000000-0008-0000-0400-00009B5C0400}"/>
            </a:ext>
          </a:extLst>
        </xdr:cNvPr>
        <xdr:cNvSpPr>
          <a:spLocks noChangeShapeType="1"/>
        </xdr:cNvSpPr>
      </xdr:nvSpPr>
      <xdr:spPr bwMode="auto">
        <a:xfrm>
          <a:off x="16421100" y="2562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133350</xdr:rowOff>
    </xdr:to>
    <xdr:sp macro="" textlink="">
      <xdr:nvSpPr>
        <xdr:cNvPr id="285852" name="Line 120">
          <a:extLst>
            <a:ext uri="{FF2B5EF4-FFF2-40B4-BE49-F238E27FC236}">
              <a16:creationId xmlns:a16="http://schemas.microsoft.com/office/drawing/2014/main" id="{00000000-0008-0000-0400-00009C5C0400}"/>
            </a:ext>
          </a:extLst>
        </xdr:cNvPr>
        <xdr:cNvSpPr>
          <a:spLocks noChangeShapeType="1"/>
        </xdr:cNvSpPr>
      </xdr:nvSpPr>
      <xdr:spPr bwMode="auto">
        <a:xfrm>
          <a:off x="15668625" y="28289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17</xdr:row>
      <xdr:rowOff>9525</xdr:rowOff>
    </xdr:from>
    <xdr:to>
      <xdr:col>25</xdr:col>
      <xdr:colOff>200025</xdr:colOff>
      <xdr:row>18</xdr:row>
      <xdr:rowOff>47625</xdr:rowOff>
    </xdr:to>
    <xdr:sp macro="" textlink="">
      <xdr:nvSpPr>
        <xdr:cNvPr id="11385" name="物件費平均値テキスト">
          <a:extLst>
            <a:ext uri="{FF2B5EF4-FFF2-40B4-BE49-F238E27FC236}">
              <a16:creationId xmlns:a16="http://schemas.microsoft.com/office/drawing/2014/main" id="{00000000-0008-0000-0400-0000792C0000}"/>
            </a:ext>
          </a:extLst>
        </xdr:cNvPr>
        <xdr:cNvSpPr txBox="1">
          <a:spLocks noChangeArrowheads="1"/>
        </xdr:cNvSpPr>
      </xdr:nvSpPr>
      <xdr:spPr bwMode="auto">
        <a:xfrm>
          <a:off x="166020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23</xdr:col>
      <xdr:colOff>666750</xdr:colOff>
      <xdr:row>17</xdr:row>
      <xdr:rowOff>9525</xdr:rowOff>
    </xdr:from>
    <xdr:to>
      <xdr:col>24</xdr:col>
      <xdr:colOff>85725</xdr:colOff>
      <xdr:row>17</xdr:row>
      <xdr:rowOff>114300</xdr:rowOff>
    </xdr:to>
    <xdr:sp macro="" textlink="">
      <xdr:nvSpPr>
        <xdr:cNvPr id="285854" name="AutoShape 122">
          <a:extLst>
            <a:ext uri="{FF2B5EF4-FFF2-40B4-BE49-F238E27FC236}">
              <a16:creationId xmlns:a16="http://schemas.microsoft.com/office/drawing/2014/main" id="{00000000-0008-0000-0400-00009E5C0400}"/>
            </a:ext>
          </a:extLst>
        </xdr:cNvPr>
        <xdr:cNvSpPr>
          <a:spLocks noChangeArrowheads="1"/>
        </xdr:cNvSpPr>
      </xdr:nvSpPr>
      <xdr:spPr bwMode="auto">
        <a:xfrm>
          <a:off x="164592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85725</xdr:rowOff>
    </xdr:to>
    <xdr:sp macro="" textlink="">
      <xdr:nvSpPr>
        <xdr:cNvPr id="285855" name="Line 123">
          <a:extLst>
            <a:ext uri="{FF2B5EF4-FFF2-40B4-BE49-F238E27FC236}">
              <a16:creationId xmlns:a16="http://schemas.microsoft.com/office/drawing/2014/main" id="{00000000-0008-0000-0400-00009F5C0400}"/>
            </a:ext>
          </a:extLst>
        </xdr:cNvPr>
        <xdr:cNvSpPr>
          <a:spLocks noChangeShapeType="1"/>
        </xdr:cNvSpPr>
      </xdr:nvSpPr>
      <xdr:spPr bwMode="auto">
        <a:xfrm>
          <a:off x="14782800" y="279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0</xdr:rowOff>
    </xdr:from>
    <xdr:to>
      <xdr:col>22</xdr:col>
      <xdr:colOff>619125</xdr:colOff>
      <xdr:row>17</xdr:row>
      <xdr:rowOff>95250</xdr:rowOff>
    </xdr:to>
    <xdr:sp macro="" textlink="">
      <xdr:nvSpPr>
        <xdr:cNvPr id="285856" name="AutoShape 124">
          <a:extLst>
            <a:ext uri="{FF2B5EF4-FFF2-40B4-BE49-F238E27FC236}">
              <a16:creationId xmlns:a16="http://schemas.microsoft.com/office/drawing/2014/main" id="{00000000-0008-0000-0400-0000A05C0400}"/>
            </a:ext>
          </a:extLst>
        </xdr:cNvPr>
        <xdr:cNvSpPr>
          <a:spLocks noChangeArrowheads="1"/>
        </xdr:cNvSpPr>
      </xdr:nvSpPr>
      <xdr:spPr bwMode="auto">
        <a:xfrm>
          <a:off x="15621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114300</xdr:rowOff>
    </xdr:from>
    <xdr:to>
      <xdr:col>23</xdr:col>
      <xdr:colOff>228600</xdr:colOff>
      <xdr:row>18</xdr:row>
      <xdr:rowOff>152400</xdr:rowOff>
    </xdr:to>
    <xdr:sp macro="" textlink="">
      <xdr:nvSpPr>
        <xdr:cNvPr id="11389" name="Text Box 125">
          <a:extLst>
            <a:ext uri="{FF2B5EF4-FFF2-40B4-BE49-F238E27FC236}">
              <a16:creationId xmlns:a16="http://schemas.microsoft.com/office/drawing/2014/main" id="{00000000-0008-0000-0400-00007D2C0000}"/>
            </a:ext>
          </a:extLst>
        </xdr:cNvPr>
        <xdr:cNvSpPr txBox="1">
          <a:spLocks noChangeArrowheads="1"/>
        </xdr:cNvSpPr>
      </xdr:nvSpPr>
      <xdr:spPr bwMode="auto">
        <a:xfrm>
          <a:off x="15287625" y="302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a:t>
          </a:r>
        </a:p>
      </xdr:txBody>
    </xdr:sp>
    <xdr:clientData/>
  </xdr:twoCellAnchor>
  <xdr:twoCellAnchor>
    <xdr:from>
      <xdr:col>20</xdr:col>
      <xdr:colOff>161925</xdr:colOff>
      <xdr:row>16</xdr:row>
      <xdr:rowOff>47625</xdr:rowOff>
    </xdr:from>
    <xdr:to>
      <xdr:col>21</xdr:col>
      <xdr:colOff>361950</xdr:colOff>
      <xdr:row>16</xdr:row>
      <xdr:rowOff>76200</xdr:rowOff>
    </xdr:to>
    <xdr:sp macro="" textlink="">
      <xdr:nvSpPr>
        <xdr:cNvPr id="285858" name="Line 126">
          <a:extLst>
            <a:ext uri="{FF2B5EF4-FFF2-40B4-BE49-F238E27FC236}">
              <a16:creationId xmlns:a16="http://schemas.microsoft.com/office/drawing/2014/main" id="{00000000-0008-0000-0400-0000A25C0400}"/>
            </a:ext>
          </a:extLst>
        </xdr:cNvPr>
        <xdr:cNvSpPr>
          <a:spLocks noChangeShapeType="1"/>
        </xdr:cNvSpPr>
      </xdr:nvSpPr>
      <xdr:spPr bwMode="auto">
        <a:xfrm flipV="1">
          <a:off x="13896975" y="2790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285859" name="AutoShape 127">
          <a:extLst>
            <a:ext uri="{FF2B5EF4-FFF2-40B4-BE49-F238E27FC236}">
              <a16:creationId xmlns:a16="http://schemas.microsoft.com/office/drawing/2014/main" id="{00000000-0008-0000-0400-0000A35C0400}"/>
            </a:ext>
          </a:extLst>
        </xdr:cNvPr>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92" name="Text Box 128">
          <a:extLst>
            <a:ext uri="{FF2B5EF4-FFF2-40B4-BE49-F238E27FC236}">
              <a16:creationId xmlns:a16="http://schemas.microsoft.com/office/drawing/2014/main" id="{00000000-0008-0000-0400-0000802C0000}"/>
            </a:ext>
          </a:extLst>
        </xdr:cNvPr>
        <xdr:cNvSpPr txBox="1">
          <a:spLocks noChangeArrowheads="1"/>
        </xdr:cNvSpPr>
      </xdr:nvSpPr>
      <xdr:spPr bwMode="auto">
        <a:xfrm>
          <a:off x="14401800" y="300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16</xdr:row>
      <xdr:rowOff>66675</xdr:rowOff>
    </xdr:from>
    <xdr:to>
      <xdr:col>20</xdr:col>
      <xdr:colOff>161925</xdr:colOff>
      <xdr:row>16</xdr:row>
      <xdr:rowOff>76200</xdr:rowOff>
    </xdr:to>
    <xdr:sp macro="" textlink="">
      <xdr:nvSpPr>
        <xdr:cNvPr id="285861" name="Line 129">
          <a:extLst>
            <a:ext uri="{FF2B5EF4-FFF2-40B4-BE49-F238E27FC236}">
              <a16:creationId xmlns:a16="http://schemas.microsoft.com/office/drawing/2014/main" id="{00000000-0008-0000-0400-0000A55C0400}"/>
            </a:ext>
          </a:extLst>
        </xdr:cNvPr>
        <xdr:cNvSpPr>
          <a:spLocks noChangeShapeType="1"/>
        </xdr:cNvSpPr>
      </xdr:nvSpPr>
      <xdr:spPr bwMode="auto">
        <a:xfrm>
          <a:off x="13001625" y="28098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9525</xdr:rowOff>
    </xdr:from>
    <xdr:to>
      <xdr:col>20</xdr:col>
      <xdr:colOff>209550</xdr:colOff>
      <xdr:row>17</xdr:row>
      <xdr:rowOff>104775</xdr:rowOff>
    </xdr:to>
    <xdr:sp macro="" textlink="">
      <xdr:nvSpPr>
        <xdr:cNvPr id="285862" name="AutoShape 130">
          <a:extLst>
            <a:ext uri="{FF2B5EF4-FFF2-40B4-BE49-F238E27FC236}">
              <a16:creationId xmlns:a16="http://schemas.microsoft.com/office/drawing/2014/main" id="{00000000-0008-0000-0400-0000A65C0400}"/>
            </a:ext>
          </a:extLst>
        </xdr:cNvPr>
        <xdr:cNvSpPr>
          <a:spLocks noChangeArrowheads="1"/>
        </xdr:cNvSpPr>
      </xdr:nvSpPr>
      <xdr:spPr bwMode="auto">
        <a:xfrm>
          <a:off x="13839825" y="292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123825</xdr:rowOff>
    </xdr:from>
    <xdr:to>
      <xdr:col>20</xdr:col>
      <xdr:colOff>542925</xdr:colOff>
      <xdr:row>18</xdr:row>
      <xdr:rowOff>161925</xdr:rowOff>
    </xdr:to>
    <xdr:sp macro="" textlink="">
      <xdr:nvSpPr>
        <xdr:cNvPr id="11395" name="Text Box 131">
          <a:extLst>
            <a:ext uri="{FF2B5EF4-FFF2-40B4-BE49-F238E27FC236}">
              <a16:creationId xmlns:a16="http://schemas.microsoft.com/office/drawing/2014/main" id="{00000000-0008-0000-0400-0000832C0000}"/>
            </a:ext>
          </a:extLst>
        </xdr:cNvPr>
        <xdr:cNvSpPr txBox="1">
          <a:spLocks noChangeArrowheads="1"/>
        </xdr:cNvSpPr>
      </xdr:nvSpPr>
      <xdr:spPr bwMode="auto">
        <a:xfrm>
          <a:off x="1351597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18</xdr:col>
      <xdr:colOff>590550</xdr:colOff>
      <xdr:row>17</xdr:row>
      <xdr:rowOff>9525</xdr:rowOff>
    </xdr:from>
    <xdr:to>
      <xdr:col>19</xdr:col>
      <xdr:colOff>9525</xdr:colOff>
      <xdr:row>17</xdr:row>
      <xdr:rowOff>114300</xdr:rowOff>
    </xdr:to>
    <xdr:sp macro="" textlink="">
      <xdr:nvSpPr>
        <xdr:cNvPr id="285864" name="AutoShape 132">
          <a:extLst>
            <a:ext uri="{FF2B5EF4-FFF2-40B4-BE49-F238E27FC236}">
              <a16:creationId xmlns:a16="http://schemas.microsoft.com/office/drawing/2014/main" id="{00000000-0008-0000-0400-0000A85C0400}"/>
            </a:ext>
          </a:extLst>
        </xdr:cNvPr>
        <xdr:cNvSpPr>
          <a:spLocks noChangeArrowheads="1"/>
        </xdr:cNvSpPr>
      </xdr:nvSpPr>
      <xdr:spPr bwMode="auto">
        <a:xfrm>
          <a:off x="12954000" y="292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123825</xdr:rowOff>
    </xdr:from>
    <xdr:to>
      <xdr:col>19</xdr:col>
      <xdr:colOff>333375</xdr:colOff>
      <xdr:row>18</xdr:row>
      <xdr:rowOff>161925</xdr:rowOff>
    </xdr:to>
    <xdr:sp macro="" textlink="">
      <xdr:nvSpPr>
        <xdr:cNvPr id="11397" name="Text Box 133">
          <a:extLst>
            <a:ext uri="{FF2B5EF4-FFF2-40B4-BE49-F238E27FC236}">
              <a16:creationId xmlns:a16="http://schemas.microsoft.com/office/drawing/2014/main" id="{00000000-0008-0000-0400-0000852C0000}"/>
            </a:ext>
          </a:extLst>
        </xdr:cNvPr>
        <xdr:cNvSpPr txBox="1">
          <a:spLocks noChangeArrowheads="1"/>
        </xdr:cNvSpPr>
      </xdr:nvSpPr>
      <xdr:spPr bwMode="auto">
        <a:xfrm>
          <a:off x="12620625"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a:extLst>
            <a:ext uri="{FF2B5EF4-FFF2-40B4-BE49-F238E27FC236}">
              <a16:creationId xmlns:a16="http://schemas.microsoft.com/office/drawing/2014/main" id="{00000000-0008-0000-0400-0000862C0000}"/>
            </a:ext>
          </a:extLst>
        </xdr:cNvPr>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a:extLst>
            <a:ext uri="{FF2B5EF4-FFF2-40B4-BE49-F238E27FC236}">
              <a16:creationId xmlns:a16="http://schemas.microsoft.com/office/drawing/2014/main" id="{00000000-0008-0000-0400-0000872C0000}"/>
            </a:ext>
          </a:extLst>
        </xdr:cNvPr>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a:extLst>
            <a:ext uri="{FF2B5EF4-FFF2-40B4-BE49-F238E27FC236}">
              <a16:creationId xmlns:a16="http://schemas.microsoft.com/office/drawing/2014/main" id="{00000000-0008-0000-0400-0000882C0000}"/>
            </a:ext>
          </a:extLst>
        </xdr:cNvPr>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a:extLst>
            <a:ext uri="{FF2B5EF4-FFF2-40B4-BE49-F238E27FC236}">
              <a16:creationId xmlns:a16="http://schemas.microsoft.com/office/drawing/2014/main" id="{00000000-0008-0000-0400-0000892C0000}"/>
            </a:ext>
          </a:extLst>
        </xdr:cNvPr>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a:extLst>
            <a:ext uri="{FF2B5EF4-FFF2-40B4-BE49-F238E27FC236}">
              <a16:creationId xmlns:a16="http://schemas.microsoft.com/office/drawing/2014/main" id="{00000000-0008-0000-0400-00008A2C0000}"/>
            </a:ext>
          </a:extLst>
        </xdr:cNvPr>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16</xdr:row>
      <xdr:rowOff>85725</xdr:rowOff>
    </xdr:from>
    <xdr:to>
      <xdr:col>24</xdr:col>
      <xdr:colOff>85725</xdr:colOff>
      <xdr:row>17</xdr:row>
      <xdr:rowOff>19050</xdr:rowOff>
    </xdr:to>
    <xdr:sp macro="" textlink="">
      <xdr:nvSpPr>
        <xdr:cNvPr id="285871" name="Oval 139">
          <a:extLst>
            <a:ext uri="{FF2B5EF4-FFF2-40B4-BE49-F238E27FC236}">
              <a16:creationId xmlns:a16="http://schemas.microsoft.com/office/drawing/2014/main" id="{00000000-0008-0000-0400-0000AF5C0400}"/>
            </a:ext>
          </a:extLst>
        </xdr:cNvPr>
        <xdr:cNvSpPr>
          <a:spLocks noChangeArrowheads="1"/>
        </xdr:cNvSpPr>
      </xdr:nvSpPr>
      <xdr:spPr bwMode="auto">
        <a:xfrm>
          <a:off x="16459200" y="282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404" name="物件費該当値テキスト">
          <a:extLst>
            <a:ext uri="{FF2B5EF4-FFF2-40B4-BE49-F238E27FC236}">
              <a16:creationId xmlns:a16="http://schemas.microsoft.com/office/drawing/2014/main" id="{00000000-0008-0000-0400-00008C2C0000}"/>
            </a:ext>
          </a:extLst>
        </xdr:cNvPr>
        <xdr:cNvSpPr txBox="1">
          <a:spLocks noChangeArrowheads="1"/>
        </xdr:cNvSpPr>
      </xdr:nvSpPr>
      <xdr:spPr bwMode="auto">
        <a:xfrm>
          <a:off x="166020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22</xdr:col>
      <xdr:colOff>514350</xdr:colOff>
      <xdr:row>16</xdr:row>
      <xdr:rowOff>28575</xdr:rowOff>
    </xdr:from>
    <xdr:to>
      <xdr:col>22</xdr:col>
      <xdr:colOff>619125</xdr:colOff>
      <xdr:row>16</xdr:row>
      <xdr:rowOff>133350</xdr:rowOff>
    </xdr:to>
    <xdr:sp macro="" textlink="">
      <xdr:nvSpPr>
        <xdr:cNvPr id="285873" name="Oval 141">
          <a:extLst>
            <a:ext uri="{FF2B5EF4-FFF2-40B4-BE49-F238E27FC236}">
              <a16:creationId xmlns:a16="http://schemas.microsoft.com/office/drawing/2014/main" id="{00000000-0008-0000-0400-0000B15C0400}"/>
            </a:ext>
          </a:extLst>
        </xdr:cNvPr>
        <xdr:cNvSpPr>
          <a:spLocks noChangeArrowheads="1"/>
        </xdr:cNvSpPr>
      </xdr:nvSpPr>
      <xdr:spPr bwMode="auto">
        <a:xfrm>
          <a:off x="15621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0</xdr:rowOff>
    </xdr:from>
    <xdr:to>
      <xdr:col>23</xdr:col>
      <xdr:colOff>228600</xdr:colOff>
      <xdr:row>16</xdr:row>
      <xdr:rowOff>38100</xdr:rowOff>
    </xdr:to>
    <xdr:sp macro="" textlink="">
      <xdr:nvSpPr>
        <xdr:cNvPr id="11406" name="Text Box 142">
          <a:extLst>
            <a:ext uri="{FF2B5EF4-FFF2-40B4-BE49-F238E27FC236}">
              <a16:creationId xmlns:a16="http://schemas.microsoft.com/office/drawing/2014/main" id="{00000000-0008-0000-0400-00008E2C0000}"/>
            </a:ext>
          </a:extLst>
        </xdr:cNvPr>
        <xdr:cNvSpPr txBox="1">
          <a:spLocks noChangeArrowheads="1"/>
        </xdr:cNvSpPr>
      </xdr:nvSpPr>
      <xdr:spPr bwMode="auto">
        <a:xfrm>
          <a:off x="15287625" y="257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a:t>
          </a:r>
        </a:p>
      </xdr:txBody>
    </xdr:sp>
    <xdr:clientData/>
  </xdr:twoCellAnchor>
  <xdr:twoCellAnchor>
    <xdr:from>
      <xdr:col>21</xdr:col>
      <xdr:colOff>314325</xdr:colOff>
      <xdr:row>16</xdr:row>
      <xdr:rowOff>0</xdr:rowOff>
    </xdr:from>
    <xdr:to>
      <xdr:col>21</xdr:col>
      <xdr:colOff>409575</xdr:colOff>
      <xdr:row>16</xdr:row>
      <xdr:rowOff>104775</xdr:rowOff>
    </xdr:to>
    <xdr:sp macro="" textlink="">
      <xdr:nvSpPr>
        <xdr:cNvPr id="285875" name="Oval 143">
          <a:extLst>
            <a:ext uri="{FF2B5EF4-FFF2-40B4-BE49-F238E27FC236}">
              <a16:creationId xmlns:a16="http://schemas.microsoft.com/office/drawing/2014/main" id="{00000000-0008-0000-0400-0000B35C0400}"/>
            </a:ext>
          </a:extLst>
        </xdr:cNvPr>
        <xdr:cNvSpPr>
          <a:spLocks noChangeArrowheads="1"/>
        </xdr:cNvSpPr>
      </xdr:nvSpPr>
      <xdr:spPr bwMode="auto">
        <a:xfrm>
          <a:off x="14735175" y="274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142875</xdr:rowOff>
    </xdr:from>
    <xdr:to>
      <xdr:col>22</xdr:col>
      <xdr:colOff>57150</xdr:colOff>
      <xdr:row>16</xdr:row>
      <xdr:rowOff>9525</xdr:rowOff>
    </xdr:to>
    <xdr:sp macro="" textlink="">
      <xdr:nvSpPr>
        <xdr:cNvPr id="11408" name="Text Box 144">
          <a:extLst>
            <a:ext uri="{FF2B5EF4-FFF2-40B4-BE49-F238E27FC236}">
              <a16:creationId xmlns:a16="http://schemas.microsoft.com/office/drawing/2014/main" id="{00000000-0008-0000-0400-0000902C0000}"/>
            </a:ext>
          </a:extLst>
        </xdr:cNvPr>
        <xdr:cNvSpPr txBox="1">
          <a:spLocks noChangeArrowheads="1"/>
        </xdr:cNvSpPr>
      </xdr:nvSpPr>
      <xdr:spPr bwMode="auto">
        <a:xfrm>
          <a:off x="14401800"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16</xdr:row>
      <xdr:rowOff>19050</xdr:rowOff>
    </xdr:from>
    <xdr:to>
      <xdr:col>20</xdr:col>
      <xdr:colOff>209550</xdr:colOff>
      <xdr:row>16</xdr:row>
      <xdr:rowOff>123825</xdr:rowOff>
    </xdr:to>
    <xdr:sp macro="" textlink="">
      <xdr:nvSpPr>
        <xdr:cNvPr id="285877" name="Oval 145">
          <a:extLst>
            <a:ext uri="{FF2B5EF4-FFF2-40B4-BE49-F238E27FC236}">
              <a16:creationId xmlns:a16="http://schemas.microsoft.com/office/drawing/2014/main" id="{00000000-0008-0000-0400-0000B55C0400}"/>
            </a:ext>
          </a:extLst>
        </xdr:cNvPr>
        <xdr:cNvSpPr>
          <a:spLocks noChangeArrowheads="1"/>
        </xdr:cNvSpPr>
      </xdr:nvSpPr>
      <xdr:spPr bwMode="auto">
        <a:xfrm>
          <a:off x="13839825" y="276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410" name="Text Box 146">
          <a:extLst>
            <a:ext uri="{FF2B5EF4-FFF2-40B4-BE49-F238E27FC236}">
              <a16:creationId xmlns:a16="http://schemas.microsoft.com/office/drawing/2014/main" id="{00000000-0008-0000-0400-0000922C0000}"/>
            </a:ext>
          </a:extLst>
        </xdr:cNvPr>
        <xdr:cNvSpPr txBox="1">
          <a:spLocks noChangeArrowheads="1"/>
        </xdr:cNvSpPr>
      </xdr:nvSpPr>
      <xdr:spPr bwMode="auto">
        <a:xfrm>
          <a:off x="13515975" y="256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18</xdr:col>
      <xdr:colOff>590550</xdr:colOff>
      <xdr:row>16</xdr:row>
      <xdr:rowOff>19050</xdr:rowOff>
    </xdr:from>
    <xdr:to>
      <xdr:col>19</xdr:col>
      <xdr:colOff>9525</xdr:colOff>
      <xdr:row>16</xdr:row>
      <xdr:rowOff>114300</xdr:rowOff>
    </xdr:to>
    <xdr:sp macro="" textlink="">
      <xdr:nvSpPr>
        <xdr:cNvPr id="285879" name="Oval 147">
          <a:extLst>
            <a:ext uri="{FF2B5EF4-FFF2-40B4-BE49-F238E27FC236}">
              <a16:creationId xmlns:a16="http://schemas.microsoft.com/office/drawing/2014/main" id="{00000000-0008-0000-0400-0000B75C0400}"/>
            </a:ext>
          </a:extLst>
        </xdr:cNvPr>
        <xdr:cNvSpPr>
          <a:spLocks noChangeArrowheads="1"/>
        </xdr:cNvSpPr>
      </xdr:nvSpPr>
      <xdr:spPr bwMode="auto">
        <a:xfrm>
          <a:off x="129540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152400</xdr:rowOff>
    </xdr:from>
    <xdr:to>
      <xdr:col>19</xdr:col>
      <xdr:colOff>333375</xdr:colOff>
      <xdr:row>16</xdr:row>
      <xdr:rowOff>19050</xdr:rowOff>
    </xdr:to>
    <xdr:sp macro="" textlink="">
      <xdr:nvSpPr>
        <xdr:cNvPr id="11412" name="Text Box 148">
          <a:extLst>
            <a:ext uri="{FF2B5EF4-FFF2-40B4-BE49-F238E27FC236}">
              <a16:creationId xmlns:a16="http://schemas.microsoft.com/office/drawing/2014/main" id="{00000000-0008-0000-0400-0000942C0000}"/>
            </a:ext>
          </a:extLst>
        </xdr:cNvPr>
        <xdr:cNvSpPr txBox="1">
          <a:spLocks noChangeArrowheads="1"/>
        </xdr:cNvSpPr>
      </xdr:nvSpPr>
      <xdr:spPr bwMode="auto">
        <a:xfrm>
          <a:off x="12620625"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a:extLst>
            <a:ext uri="{FF2B5EF4-FFF2-40B4-BE49-F238E27FC236}">
              <a16:creationId xmlns:a16="http://schemas.microsoft.com/office/drawing/2014/main" id="{00000000-0008-0000-0400-0000952C0000}"/>
            </a:ext>
          </a:extLst>
        </xdr:cNvPr>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a:extLst>
            <a:ext uri="{FF2B5EF4-FFF2-40B4-BE49-F238E27FC236}">
              <a16:creationId xmlns:a16="http://schemas.microsoft.com/office/drawing/2014/main" id="{00000000-0008-0000-0400-0000962C0000}"/>
            </a:ext>
          </a:extLst>
        </xdr:cNvPr>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a:extLst>
            <a:ext uri="{FF2B5EF4-FFF2-40B4-BE49-F238E27FC236}">
              <a16:creationId xmlns:a16="http://schemas.microsoft.com/office/drawing/2014/main" id="{00000000-0008-0000-0400-0000972C0000}"/>
            </a:ext>
          </a:extLst>
        </xdr:cNvPr>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39/138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a:extLst>
            <a:ext uri="{FF2B5EF4-FFF2-40B4-BE49-F238E27FC236}">
              <a16:creationId xmlns:a16="http://schemas.microsoft.com/office/drawing/2014/main" id="{00000000-0008-0000-0400-0000982C0000}"/>
            </a:ext>
          </a:extLst>
        </xdr:cNvPr>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a:extLst>
            <a:ext uri="{FF2B5EF4-FFF2-40B4-BE49-F238E27FC236}">
              <a16:creationId xmlns:a16="http://schemas.microsoft.com/office/drawing/2014/main" id="{00000000-0008-0000-0400-0000992C0000}"/>
            </a:ext>
          </a:extLst>
        </xdr:cNvPr>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a:extLst>
            <a:ext uri="{FF2B5EF4-FFF2-40B4-BE49-F238E27FC236}">
              <a16:creationId xmlns:a16="http://schemas.microsoft.com/office/drawing/2014/main" id="{00000000-0008-0000-0400-00009A2C0000}"/>
            </a:ext>
          </a:extLst>
        </xdr:cNvPr>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a:extLst>
            <a:ext uri="{FF2B5EF4-FFF2-40B4-BE49-F238E27FC236}">
              <a16:creationId xmlns:a16="http://schemas.microsoft.com/office/drawing/2014/main" id="{00000000-0008-0000-0400-00009B2C0000}"/>
            </a:ext>
          </a:extLst>
        </xdr:cNvPr>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5888" name="Rectangle 156">
          <a:extLst>
            <a:ext uri="{FF2B5EF4-FFF2-40B4-BE49-F238E27FC236}">
              <a16:creationId xmlns:a16="http://schemas.microsoft.com/office/drawing/2014/main" id="{00000000-0008-0000-0400-0000C05C0400}"/>
            </a:ext>
          </a:extLst>
        </xdr:cNvPr>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85889" name="Rectangle 157">
          <a:extLst>
            <a:ext uri="{FF2B5EF4-FFF2-40B4-BE49-F238E27FC236}">
              <a16:creationId xmlns:a16="http://schemas.microsoft.com/office/drawing/2014/main" id="{00000000-0008-0000-0400-0000C15C0400}"/>
            </a:ext>
          </a:extLst>
        </xdr:cNvPr>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a:extLst>
            <a:ext uri="{FF2B5EF4-FFF2-40B4-BE49-F238E27FC236}">
              <a16:creationId xmlns:a16="http://schemas.microsoft.com/office/drawing/2014/main" id="{00000000-0008-0000-0400-00009E2C0000}"/>
            </a:ext>
          </a:extLst>
        </xdr:cNvPr>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a:extLst>
            <a:ext uri="{FF2B5EF4-FFF2-40B4-BE49-F238E27FC236}">
              <a16:creationId xmlns:a16="http://schemas.microsoft.com/office/drawing/2014/main" id="{00000000-0008-0000-0400-00009F2C0000}"/>
            </a:ext>
          </a:extLst>
        </xdr:cNvPr>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前年度より</a:t>
          </a:r>
          <a:r>
            <a:rPr lang="en-US" altLang="ja-JP" sz="1300" b="0" i="0" u="none" strike="noStrike" baseline="0">
              <a:solidFill>
                <a:srgbClr val="000000"/>
              </a:solidFill>
              <a:latin typeface="ＭＳ Ｐゴシック"/>
              <a:ea typeface="ＭＳ Ｐゴシック"/>
            </a:rPr>
            <a:t>0.6</a:t>
          </a:r>
          <a:r>
            <a:rPr lang="ja-JP" altLang="en-US" sz="1300" b="0" i="0" u="none" strike="noStrike" baseline="0">
              <a:solidFill>
                <a:srgbClr val="000000"/>
              </a:solidFill>
              <a:latin typeface="ＭＳ Ｐゴシック"/>
              <a:ea typeface="ＭＳ Ｐゴシック"/>
            </a:rPr>
            <a:t>ポイント高くなっているが、これは自立支援給付及び民間保育所運営委託などの経費が増え、経常的経費の一般財源も</a:t>
          </a:r>
          <a:r>
            <a:rPr lang="en-US" altLang="ja-JP" sz="1300" b="0" i="0" u="none" strike="noStrike" baseline="0">
              <a:solidFill>
                <a:srgbClr val="000000"/>
              </a:solidFill>
              <a:latin typeface="ＭＳ Ｐゴシック"/>
              <a:ea typeface="ＭＳ Ｐゴシック"/>
            </a:rPr>
            <a:t>12.5</a:t>
          </a:r>
          <a:r>
            <a:rPr lang="ja-JP" altLang="en-US" sz="1300" b="0" i="0" u="none" strike="noStrike" baseline="0">
              <a:solidFill>
                <a:srgbClr val="000000"/>
              </a:solidFill>
              <a:latin typeface="ＭＳ Ｐゴシック"/>
              <a:ea typeface="ＭＳ Ｐゴシック"/>
            </a:rPr>
            <a:t>％伸びていることが要因となっている。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子育て世帯への支援や高齢者人口増の対応、障がい者施策など、今後においても経常の扶助費は増加していくものと見込まれる。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66675</xdr:colOff>
      <xdr:row>49</xdr:row>
      <xdr:rowOff>142875</xdr:rowOff>
    </xdr:from>
    <xdr:ext cx="133350" cy="152400"/>
    <xdr:sp macro="" textlink="">
      <xdr:nvSpPr>
        <xdr:cNvPr id="11424" name="Text Box 160">
          <a:extLst>
            <a:ext uri="{FF2B5EF4-FFF2-40B4-BE49-F238E27FC236}">
              <a16:creationId xmlns:a16="http://schemas.microsoft.com/office/drawing/2014/main" id="{00000000-0008-0000-0400-0000A02C0000}"/>
            </a:ext>
          </a:extLst>
        </xdr:cNvPr>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85893" name="Line 161">
          <a:extLst>
            <a:ext uri="{FF2B5EF4-FFF2-40B4-BE49-F238E27FC236}">
              <a16:creationId xmlns:a16="http://schemas.microsoft.com/office/drawing/2014/main" id="{00000000-0008-0000-0400-0000C55C0400}"/>
            </a:ext>
          </a:extLst>
        </xdr:cNvPr>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a:extLst>
            <a:ext uri="{FF2B5EF4-FFF2-40B4-BE49-F238E27FC236}">
              <a16:creationId xmlns:a16="http://schemas.microsoft.com/office/drawing/2014/main" id="{00000000-0008-0000-0400-0000A22C0000}"/>
            </a:ext>
          </a:extLst>
        </xdr:cNvPr>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85895" name="Line 163">
          <a:extLst>
            <a:ext uri="{FF2B5EF4-FFF2-40B4-BE49-F238E27FC236}">
              <a16:creationId xmlns:a16="http://schemas.microsoft.com/office/drawing/2014/main" id="{00000000-0008-0000-0400-0000C75C0400}"/>
            </a:ext>
          </a:extLst>
        </xdr:cNvPr>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28" name="Text Box 164">
          <a:extLst>
            <a:ext uri="{FF2B5EF4-FFF2-40B4-BE49-F238E27FC236}">
              <a16:creationId xmlns:a16="http://schemas.microsoft.com/office/drawing/2014/main" id="{00000000-0008-0000-0400-0000A42C0000}"/>
            </a:ext>
          </a:extLst>
        </xdr:cNvPr>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85897" name="Line 165">
          <a:extLst>
            <a:ext uri="{FF2B5EF4-FFF2-40B4-BE49-F238E27FC236}">
              <a16:creationId xmlns:a16="http://schemas.microsoft.com/office/drawing/2014/main" id="{00000000-0008-0000-0400-0000C95C0400}"/>
            </a:ext>
          </a:extLst>
        </xdr:cNvPr>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0" name="Text Box 166">
          <a:extLst>
            <a:ext uri="{FF2B5EF4-FFF2-40B4-BE49-F238E27FC236}">
              <a16:creationId xmlns:a16="http://schemas.microsoft.com/office/drawing/2014/main" id="{00000000-0008-0000-0400-0000A62C0000}"/>
            </a:ext>
          </a:extLst>
        </xdr:cNvPr>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85899" name="Line 167">
          <a:extLst>
            <a:ext uri="{FF2B5EF4-FFF2-40B4-BE49-F238E27FC236}">
              <a16:creationId xmlns:a16="http://schemas.microsoft.com/office/drawing/2014/main" id="{00000000-0008-0000-0400-0000CB5C0400}"/>
            </a:ext>
          </a:extLst>
        </xdr:cNvPr>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2" name="Text Box 168">
          <a:extLst>
            <a:ext uri="{FF2B5EF4-FFF2-40B4-BE49-F238E27FC236}">
              <a16:creationId xmlns:a16="http://schemas.microsoft.com/office/drawing/2014/main" id="{00000000-0008-0000-0400-0000A82C0000}"/>
            </a:ext>
          </a:extLst>
        </xdr:cNvPr>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85901" name="Line 169">
          <a:extLst>
            <a:ext uri="{FF2B5EF4-FFF2-40B4-BE49-F238E27FC236}">
              <a16:creationId xmlns:a16="http://schemas.microsoft.com/office/drawing/2014/main" id="{00000000-0008-0000-0400-0000CD5C0400}"/>
            </a:ext>
          </a:extLst>
        </xdr:cNvPr>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4" name="Text Box 170">
          <a:extLst>
            <a:ext uri="{FF2B5EF4-FFF2-40B4-BE49-F238E27FC236}">
              <a16:creationId xmlns:a16="http://schemas.microsoft.com/office/drawing/2014/main" id="{00000000-0008-0000-0400-0000AA2C0000}"/>
            </a:ext>
          </a:extLst>
        </xdr:cNvPr>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85903" name="Line 171">
          <a:extLst>
            <a:ext uri="{FF2B5EF4-FFF2-40B4-BE49-F238E27FC236}">
              <a16:creationId xmlns:a16="http://schemas.microsoft.com/office/drawing/2014/main" id="{00000000-0008-0000-0400-0000CF5C0400}"/>
            </a:ext>
          </a:extLst>
        </xdr:cNvPr>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6" name="Text Box 172">
          <a:extLst>
            <a:ext uri="{FF2B5EF4-FFF2-40B4-BE49-F238E27FC236}">
              <a16:creationId xmlns:a16="http://schemas.microsoft.com/office/drawing/2014/main" id="{00000000-0008-0000-0400-0000AC2C0000}"/>
            </a:ext>
          </a:extLst>
        </xdr:cNvPr>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85905" name="Line 173">
          <a:extLst>
            <a:ext uri="{FF2B5EF4-FFF2-40B4-BE49-F238E27FC236}">
              <a16:creationId xmlns:a16="http://schemas.microsoft.com/office/drawing/2014/main" id="{00000000-0008-0000-0400-0000D15C0400}"/>
            </a:ext>
          </a:extLst>
        </xdr:cNvPr>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38" name="Text Box 174">
          <a:extLst>
            <a:ext uri="{FF2B5EF4-FFF2-40B4-BE49-F238E27FC236}">
              <a16:creationId xmlns:a16="http://schemas.microsoft.com/office/drawing/2014/main" id="{00000000-0008-0000-0400-0000AE2C0000}"/>
            </a:ext>
          </a:extLst>
        </xdr:cNvPr>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85907" name="Line 175">
          <a:extLst>
            <a:ext uri="{FF2B5EF4-FFF2-40B4-BE49-F238E27FC236}">
              <a16:creationId xmlns:a16="http://schemas.microsoft.com/office/drawing/2014/main" id="{00000000-0008-0000-0400-0000D35C0400}"/>
            </a:ext>
          </a:extLst>
        </xdr:cNvPr>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0" name="Text Box 176">
          <a:extLst>
            <a:ext uri="{FF2B5EF4-FFF2-40B4-BE49-F238E27FC236}">
              <a16:creationId xmlns:a16="http://schemas.microsoft.com/office/drawing/2014/main" id="{00000000-0008-0000-0400-0000B02C0000}"/>
            </a:ext>
          </a:extLst>
        </xdr:cNvPr>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85909" name="扶助費グラフ枠">
          <a:extLst>
            <a:ext uri="{FF2B5EF4-FFF2-40B4-BE49-F238E27FC236}">
              <a16:creationId xmlns:a16="http://schemas.microsoft.com/office/drawing/2014/main" id="{00000000-0008-0000-0400-0000D55C0400}"/>
            </a:ext>
          </a:extLst>
        </xdr:cNvPr>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62</xdr:row>
      <xdr:rowOff>95250</xdr:rowOff>
    </xdr:to>
    <xdr:sp macro="" textlink="">
      <xdr:nvSpPr>
        <xdr:cNvPr id="285910" name="Line 178">
          <a:extLst>
            <a:ext uri="{FF2B5EF4-FFF2-40B4-BE49-F238E27FC236}">
              <a16:creationId xmlns:a16="http://schemas.microsoft.com/office/drawing/2014/main" id="{00000000-0008-0000-0400-0000D65C0400}"/>
            </a:ext>
          </a:extLst>
        </xdr:cNvPr>
        <xdr:cNvSpPr>
          <a:spLocks noChangeShapeType="1"/>
        </xdr:cNvSpPr>
      </xdr:nvSpPr>
      <xdr:spPr bwMode="auto">
        <a:xfrm flipV="1">
          <a:off x="4829175" y="91440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95250</xdr:rowOff>
    </xdr:from>
    <xdr:to>
      <xdr:col>8</xdr:col>
      <xdr:colOff>180975</xdr:colOff>
      <xdr:row>63</xdr:row>
      <xdr:rowOff>133350</xdr:rowOff>
    </xdr:to>
    <xdr:sp macro="" textlink="">
      <xdr:nvSpPr>
        <xdr:cNvPr id="11443" name="扶助費最小値テキスト">
          <a:extLst>
            <a:ext uri="{FF2B5EF4-FFF2-40B4-BE49-F238E27FC236}">
              <a16:creationId xmlns:a16="http://schemas.microsoft.com/office/drawing/2014/main" id="{00000000-0008-0000-0400-0000B32C0000}"/>
            </a:ext>
          </a:extLst>
        </xdr:cNvPr>
        <xdr:cNvSpPr txBox="1">
          <a:spLocks noChangeArrowheads="1"/>
        </xdr:cNvSpPr>
      </xdr:nvSpPr>
      <xdr:spPr bwMode="auto">
        <a:xfrm>
          <a:off x="4914900" y="1072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12.4</a:t>
          </a:r>
        </a:p>
      </xdr:txBody>
    </xdr:sp>
    <xdr:clientData/>
  </xdr:twoCellAnchor>
  <xdr:twoCellAnchor>
    <xdr:from>
      <xdr:col>6</xdr:col>
      <xdr:colOff>609600</xdr:colOff>
      <xdr:row>62</xdr:row>
      <xdr:rowOff>95250</xdr:rowOff>
    </xdr:from>
    <xdr:to>
      <xdr:col>7</xdr:col>
      <xdr:colOff>104775</xdr:colOff>
      <xdr:row>62</xdr:row>
      <xdr:rowOff>95250</xdr:rowOff>
    </xdr:to>
    <xdr:sp macro="" textlink="">
      <xdr:nvSpPr>
        <xdr:cNvPr id="285912" name="Line 180">
          <a:extLst>
            <a:ext uri="{FF2B5EF4-FFF2-40B4-BE49-F238E27FC236}">
              <a16:creationId xmlns:a16="http://schemas.microsoft.com/office/drawing/2014/main" id="{00000000-0008-0000-0400-0000D85C0400}"/>
            </a:ext>
          </a:extLst>
        </xdr:cNvPr>
        <xdr:cNvSpPr>
          <a:spLocks noChangeShapeType="1"/>
        </xdr:cNvSpPr>
      </xdr:nvSpPr>
      <xdr:spPr bwMode="auto">
        <a:xfrm>
          <a:off x="4733925" y="1072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45" name="扶助費最大値テキスト">
          <a:extLst>
            <a:ext uri="{FF2B5EF4-FFF2-40B4-BE49-F238E27FC236}">
              <a16:creationId xmlns:a16="http://schemas.microsoft.com/office/drawing/2014/main" id="{00000000-0008-0000-0400-0000B52C0000}"/>
            </a:ext>
          </a:extLst>
        </xdr:cNvPr>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285914" name="Line 182">
          <a:extLst>
            <a:ext uri="{FF2B5EF4-FFF2-40B4-BE49-F238E27FC236}">
              <a16:creationId xmlns:a16="http://schemas.microsoft.com/office/drawing/2014/main" id="{00000000-0008-0000-0400-0000DA5C0400}"/>
            </a:ext>
          </a:extLst>
        </xdr:cNvPr>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85725</xdr:rowOff>
    </xdr:from>
    <xdr:to>
      <xdr:col>7</xdr:col>
      <xdr:colOff>19050</xdr:colOff>
      <xdr:row>56</xdr:row>
      <xdr:rowOff>9525</xdr:rowOff>
    </xdr:to>
    <xdr:sp macro="" textlink="">
      <xdr:nvSpPr>
        <xdr:cNvPr id="285915" name="Line 183">
          <a:extLst>
            <a:ext uri="{FF2B5EF4-FFF2-40B4-BE49-F238E27FC236}">
              <a16:creationId xmlns:a16="http://schemas.microsoft.com/office/drawing/2014/main" id="{00000000-0008-0000-0400-0000DB5C0400}"/>
            </a:ext>
          </a:extLst>
        </xdr:cNvPr>
        <xdr:cNvSpPr>
          <a:spLocks noChangeShapeType="1"/>
        </xdr:cNvSpPr>
      </xdr:nvSpPr>
      <xdr:spPr bwMode="auto">
        <a:xfrm>
          <a:off x="3990975" y="95154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161925</xdr:rowOff>
    </xdr:from>
    <xdr:to>
      <xdr:col>8</xdr:col>
      <xdr:colOff>180975</xdr:colOff>
      <xdr:row>58</xdr:row>
      <xdr:rowOff>28575</xdr:rowOff>
    </xdr:to>
    <xdr:sp macro="" textlink="">
      <xdr:nvSpPr>
        <xdr:cNvPr id="11448" name="扶助費平均値テキスト">
          <a:extLst>
            <a:ext uri="{FF2B5EF4-FFF2-40B4-BE49-F238E27FC236}">
              <a16:creationId xmlns:a16="http://schemas.microsoft.com/office/drawing/2014/main" id="{00000000-0008-0000-0400-0000B82C0000}"/>
            </a:ext>
          </a:extLst>
        </xdr:cNvPr>
        <xdr:cNvSpPr txBox="1">
          <a:spLocks noChangeArrowheads="1"/>
        </xdr:cNvSpPr>
      </xdr:nvSpPr>
      <xdr:spPr bwMode="auto">
        <a:xfrm>
          <a:off x="49149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a:t>
          </a:r>
        </a:p>
      </xdr:txBody>
    </xdr:sp>
    <xdr:clientData/>
  </xdr:twoCellAnchor>
  <xdr:twoCellAnchor>
    <xdr:from>
      <xdr:col>6</xdr:col>
      <xdr:colOff>647700</xdr:colOff>
      <xdr:row>56</xdr:row>
      <xdr:rowOff>161925</xdr:rowOff>
    </xdr:from>
    <xdr:to>
      <xdr:col>7</xdr:col>
      <xdr:colOff>66675</xdr:colOff>
      <xdr:row>57</xdr:row>
      <xdr:rowOff>85725</xdr:rowOff>
    </xdr:to>
    <xdr:sp macro="" textlink="">
      <xdr:nvSpPr>
        <xdr:cNvPr id="285917" name="AutoShape 185">
          <a:extLst>
            <a:ext uri="{FF2B5EF4-FFF2-40B4-BE49-F238E27FC236}">
              <a16:creationId xmlns:a16="http://schemas.microsoft.com/office/drawing/2014/main" id="{00000000-0008-0000-0400-0000DD5C0400}"/>
            </a:ext>
          </a:extLst>
        </xdr:cNvPr>
        <xdr:cNvSpPr>
          <a:spLocks noChangeArrowheads="1"/>
        </xdr:cNvSpPr>
      </xdr:nvSpPr>
      <xdr:spPr bwMode="auto">
        <a:xfrm>
          <a:off x="4772025" y="9763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85725</xdr:rowOff>
    </xdr:to>
    <xdr:sp macro="" textlink="">
      <xdr:nvSpPr>
        <xdr:cNvPr id="285918" name="Line 186">
          <a:extLst>
            <a:ext uri="{FF2B5EF4-FFF2-40B4-BE49-F238E27FC236}">
              <a16:creationId xmlns:a16="http://schemas.microsoft.com/office/drawing/2014/main" id="{00000000-0008-0000-0400-0000DE5C0400}"/>
            </a:ext>
          </a:extLst>
        </xdr:cNvPr>
        <xdr:cNvSpPr>
          <a:spLocks noChangeShapeType="1"/>
        </xdr:cNvSpPr>
      </xdr:nvSpPr>
      <xdr:spPr bwMode="auto">
        <a:xfrm>
          <a:off x="3095625" y="9496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95250</xdr:rowOff>
    </xdr:from>
    <xdr:to>
      <xdr:col>5</xdr:col>
      <xdr:colOff>600075</xdr:colOff>
      <xdr:row>57</xdr:row>
      <xdr:rowOff>19050</xdr:rowOff>
    </xdr:to>
    <xdr:sp macro="" textlink="">
      <xdr:nvSpPr>
        <xdr:cNvPr id="285919" name="AutoShape 187">
          <a:extLst>
            <a:ext uri="{FF2B5EF4-FFF2-40B4-BE49-F238E27FC236}">
              <a16:creationId xmlns:a16="http://schemas.microsoft.com/office/drawing/2014/main" id="{00000000-0008-0000-0400-0000DF5C0400}"/>
            </a:ext>
          </a:extLst>
        </xdr:cNvPr>
        <xdr:cNvSpPr>
          <a:spLocks noChangeArrowheads="1"/>
        </xdr:cNvSpPr>
      </xdr:nvSpPr>
      <xdr:spPr bwMode="auto">
        <a:xfrm>
          <a:off x="3933825"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38100</xdr:rowOff>
    </xdr:from>
    <xdr:to>
      <xdr:col>6</xdr:col>
      <xdr:colOff>219075</xdr:colOff>
      <xdr:row>58</xdr:row>
      <xdr:rowOff>76200</xdr:rowOff>
    </xdr:to>
    <xdr:sp macro="" textlink="">
      <xdr:nvSpPr>
        <xdr:cNvPr id="11452" name="Text Box 188">
          <a:extLst>
            <a:ext uri="{FF2B5EF4-FFF2-40B4-BE49-F238E27FC236}">
              <a16:creationId xmlns:a16="http://schemas.microsoft.com/office/drawing/2014/main" id="{00000000-0008-0000-0400-0000BC2C0000}"/>
            </a:ext>
          </a:extLst>
        </xdr:cNvPr>
        <xdr:cNvSpPr txBox="1">
          <a:spLocks noChangeArrowheads="1"/>
        </xdr:cNvSpPr>
      </xdr:nvSpPr>
      <xdr:spPr bwMode="auto">
        <a:xfrm>
          <a:off x="3609975" y="9810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a:t>
          </a:r>
        </a:p>
      </xdr:txBody>
    </xdr:sp>
    <xdr:clientData/>
  </xdr:twoCellAnchor>
  <xdr:twoCellAnchor>
    <xdr:from>
      <xdr:col>3</xdr:col>
      <xdr:colOff>142875</xdr:colOff>
      <xdr:row>55</xdr:row>
      <xdr:rowOff>57150</xdr:rowOff>
    </xdr:from>
    <xdr:to>
      <xdr:col>4</xdr:col>
      <xdr:colOff>342900</xdr:colOff>
      <xdr:row>55</xdr:row>
      <xdr:rowOff>66675</xdr:rowOff>
    </xdr:to>
    <xdr:sp macro="" textlink="">
      <xdr:nvSpPr>
        <xdr:cNvPr id="285921" name="Line 189">
          <a:extLst>
            <a:ext uri="{FF2B5EF4-FFF2-40B4-BE49-F238E27FC236}">
              <a16:creationId xmlns:a16="http://schemas.microsoft.com/office/drawing/2014/main" id="{00000000-0008-0000-0400-0000E15C0400}"/>
            </a:ext>
          </a:extLst>
        </xdr:cNvPr>
        <xdr:cNvSpPr>
          <a:spLocks noChangeShapeType="1"/>
        </xdr:cNvSpPr>
      </xdr:nvSpPr>
      <xdr:spPr bwMode="auto">
        <a:xfrm>
          <a:off x="2209800" y="9486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285922" name="AutoShape 190">
          <a:extLst>
            <a:ext uri="{FF2B5EF4-FFF2-40B4-BE49-F238E27FC236}">
              <a16:creationId xmlns:a16="http://schemas.microsoft.com/office/drawing/2014/main" id="{00000000-0008-0000-0400-0000E25C0400}"/>
            </a:ext>
          </a:extLst>
        </xdr:cNvPr>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55" name="Text Box 191">
          <a:extLst>
            <a:ext uri="{FF2B5EF4-FFF2-40B4-BE49-F238E27FC236}">
              <a16:creationId xmlns:a16="http://schemas.microsoft.com/office/drawing/2014/main" id="{00000000-0008-0000-0400-0000BF2C0000}"/>
            </a:ext>
          </a:extLst>
        </xdr:cNvPr>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a:t>
          </a:r>
        </a:p>
      </xdr:txBody>
    </xdr:sp>
    <xdr:clientData/>
  </xdr:twoCellAnchor>
  <xdr:twoCellAnchor>
    <xdr:from>
      <xdr:col>1</xdr:col>
      <xdr:colOff>628650</xdr:colOff>
      <xdr:row>55</xdr:row>
      <xdr:rowOff>0</xdr:rowOff>
    </xdr:from>
    <xdr:to>
      <xdr:col>3</xdr:col>
      <xdr:colOff>142875</xdr:colOff>
      <xdr:row>55</xdr:row>
      <xdr:rowOff>57150</xdr:rowOff>
    </xdr:to>
    <xdr:sp macro="" textlink="">
      <xdr:nvSpPr>
        <xdr:cNvPr id="285924" name="Line 192">
          <a:extLst>
            <a:ext uri="{FF2B5EF4-FFF2-40B4-BE49-F238E27FC236}">
              <a16:creationId xmlns:a16="http://schemas.microsoft.com/office/drawing/2014/main" id="{00000000-0008-0000-0400-0000E45C0400}"/>
            </a:ext>
          </a:extLst>
        </xdr:cNvPr>
        <xdr:cNvSpPr>
          <a:spLocks noChangeShapeType="1"/>
        </xdr:cNvSpPr>
      </xdr:nvSpPr>
      <xdr:spPr bwMode="auto">
        <a:xfrm>
          <a:off x="1323975" y="9429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76200</xdr:rowOff>
    </xdr:to>
    <xdr:sp macro="" textlink="">
      <xdr:nvSpPr>
        <xdr:cNvPr id="285925" name="AutoShape 193">
          <a:extLst>
            <a:ext uri="{FF2B5EF4-FFF2-40B4-BE49-F238E27FC236}">
              <a16:creationId xmlns:a16="http://schemas.microsoft.com/office/drawing/2014/main" id="{00000000-0008-0000-0400-0000E55C0400}"/>
            </a:ext>
          </a:extLst>
        </xdr:cNvPr>
        <xdr:cNvSpPr>
          <a:spLocks noChangeArrowheads="1"/>
        </xdr:cNvSpPr>
      </xdr:nvSpPr>
      <xdr:spPr bwMode="auto">
        <a:xfrm>
          <a:off x="2162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8" name="Text Box 194">
          <a:extLst>
            <a:ext uri="{FF2B5EF4-FFF2-40B4-BE49-F238E27FC236}">
              <a16:creationId xmlns:a16="http://schemas.microsoft.com/office/drawing/2014/main" id="{00000000-0008-0000-0400-0000C22C0000}"/>
            </a:ext>
          </a:extLst>
        </xdr:cNvPr>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285927" name="AutoShape 195">
          <a:extLst>
            <a:ext uri="{FF2B5EF4-FFF2-40B4-BE49-F238E27FC236}">
              <a16:creationId xmlns:a16="http://schemas.microsoft.com/office/drawing/2014/main" id="{00000000-0008-0000-0400-0000E75C0400}"/>
            </a:ext>
          </a:extLst>
        </xdr:cNvPr>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60" name="Text Box 196">
          <a:extLst>
            <a:ext uri="{FF2B5EF4-FFF2-40B4-BE49-F238E27FC236}">
              <a16:creationId xmlns:a16="http://schemas.microsoft.com/office/drawing/2014/main" id="{00000000-0008-0000-0400-0000C42C0000}"/>
            </a:ext>
          </a:extLst>
        </xdr:cNvPr>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1" name="Text Box 197">
          <a:extLst>
            <a:ext uri="{FF2B5EF4-FFF2-40B4-BE49-F238E27FC236}">
              <a16:creationId xmlns:a16="http://schemas.microsoft.com/office/drawing/2014/main" id="{00000000-0008-0000-0400-0000C52C0000}"/>
            </a:ext>
          </a:extLst>
        </xdr:cNvPr>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2" name="Text Box 198">
          <a:extLst>
            <a:ext uri="{FF2B5EF4-FFF2-40B4-BE49-F238E27FC236}">
              <a16:creationId xmlns:a16="http://schemas.microsoft.com/office/drawing/2014/main" id="{00000000-0008-0000-0400-0000C62C0000}"/>
            </a:ext>
          </a:extLst>
        </xdr:cNvPr>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3" name="Text Box 199">
          <a:extLst>
            <a:ext uri="{FF2B5EF4-FFF2-40B4-BE49-F238E27FC236}">
              <a16:creationId xmlns:a16="http://schemas.microsoft.com/office/drawing/2014/main" id="{00000000-0008-0000-0400-0000C72C0000}"/>
            </a:ext>
          </a:extLst>
        </xdr:cNvPr>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4" name="Text Box 200">
          <a:extLst>
            <a:ext uri="{FF2B5EF4-FFF2-40B4-BE49-F238E27FC236}">
              <a16:creationId xmlns:a16="http://schemas.microsoft.com/office/drawing/2014/main" id="{00000000-0008-0000-0400-0000C82C0000}"/>
            </a:ext>
          </a:extLst>
        </xdr:cNvPr>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5" name="Text Box 201">
          <a:extLst>
            <a:ext uri="{FF2B5EF4-FFF2-40B4-BE49-F238E27FC236}">
              <a16:creationId xmlns:a16="http://schemas.microsoft.com/office/drawing/2014/main" id="{00000000-0008-0000-0400-0000C92C0000}"/>
            </a:ext>
          </a:extLst>
        </xdr:cNvPr>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133350</xdr:rowOff>
    </xdr:from>
    <xdr:to>
      <xdr:col>7</xdr:col>
      <xdr:colOff>66675</xdr:colOff>
      <xdr:row>56</xdr:row>
      <xdr:rowOff>66675</xdr:rowOff>
    </xdr:to>
    <xdr:sp macro="" textlink="">
      <xdr:nvSpPr>
        <xdr:cNvPr id="285934" name="Oval 202">
          <a:extLst>
            <a:ext uri="{FF2B5EF4-FFF2-40B4-BE49-F238E27FC236}">
              <a16:creationId xmlns:a16="http://schemas.microsoft.com/office/drawing/2014/main" id="{00000000-0008-0000-0400-0000EE5C0400}"/>
            </a:ext>
          </a:extLst>
        </xdr:cNvPr>
        <xdr:cNvSpPr>
          <a:spLocks noChangeArrowheads="1"/>
        </xdr:cNvSpPr>
      </xdr:nvSpPr>
      <xdr:spPr bwMode="auto">
        <a:xfrm>
          <a:off x="47720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9525</xdr:rowOff>
    </xdr:from>
    <xdr:to>
      <xdr:col>8</xdr:col>
      <xdr:colOff>180975</xdr:colOff>
      <xdr:row>56</xdr:row>
      <xdr:rowOff>47625</xdr:rowOff>
    </xdr:to>
    <xdr:sp macro="" textlink="">
      <xdr:nvSpPr>
        <xdr:cNvPr id="11467" name="扶助費該当値テキスト">
          <a:extLst>
            <a:ext uri="{FF2B5EF4-FFF2-40B4-BE49-F238E27FC236}">
              <a16:creationId xmlns:a16="http://schemas.microsoft.com/office/drawing/2014/main" id="{00000000-0008-0000-0400-0000CB2C0000}"/>
            </a:ext>
          </a:extLst>
        </xdr:cNvPr>
        <xdr:cNvSpPr txBox="1">
          <a:spLocks noChangeArrowheads="1"/>
        </xdr:cNvSpPr>
      </xdr:nvSpPr>
      <xdr:spPr bwMode="auto">
        <a:xfrm>
          <a:off x="49149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5.6</a:t>
          </a:r>
        </a:p>
      </xdr:txBody>
    </xdr:sp>
    <xdr:clientData/>
  </xdr:twoCellAnchor>
  <xdr:twoCellAnchor>
    <xdr:from>
      <xdr:col>5</xdr:col>
      <xdr:colOff>495300</xdr:colOff>
      <xdr:row>55</xdr:row>
      <xdr:rowOff>38100</xdr:rowOff>
    </xdr:from>
    <xdr:to>
      <xdr:col>5</xdr:col>
      <xdr:colOff>600075</xdr:colOff>
      <xdr:row>55</xdr:row>
      <xdr:rowOff>133350</xdr:rowOff>
    </xdr:to>
    <xdr:sp macro="" textlink="">
      <xdr:nvSpPr>
        <xdr:cNvPr id="285936" name="Oval 204">
          <a:extLst>
            <a:ext uri="{FF2B5EF4-FFF2-40B4-BE49-F238E27FC236}">
              <a16:creationId xmlns:a16="http://schemas.microsoft.com/office/drawing/2014/main" id="{00000000-0008-0000-0400-0000F05C0400}"/>
            </a:ext>
          </a:extLst>
        </xdr:cNvPr>
        <xdr:cNvSpPr>
          <a:spLocks noChangeArrowheads="1"/>
        </xdr:cNvSpPr>
      </xdr:nvSpPr>
      <xdr:spPr bwMode="auto">
        <a:xfrm>
          <a:off x="3933825"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0</xdr:rowOff>
    </xdr:from>
    <xdr:to>
      <xdr:col>6</xdr:col>
      <xdr:colOff>219075</xdr:colOff>
      <xdr:row>55</xdr:row>
      <xdr:rowOff>38100</xdr:rowOff>
    </xdr:to>
    <xdr:sp macro="" textlink="">
      <xdr:nvSpPr>
        <xdr:cNvPr id="11469" name="Text Box 205">
          <a:extLst>
            <a:ext uri="{FF2B5EF4-FFF2-40B4-BE49-F238E27FC236}">
              <a16:creationId xmlns:a16="http://schemas.microsoft.com/office/drawing/2014/main" id="{00000000-0008-0000-0400-0000CD2C0000}"/>
            </a:ext>
          </a:extLst>
        </xdr:cNvPr>
        <xdr:cNvSpPr txBox="1">
          <a:spLocks noChangeArrowheads="1"/>
        </xdr:cNvSpPr>
      </xdr:nvSpPr>
      <xdr:spPr bwMode="auto">
        <a:xfrm>
          <a:off x="3609975" y="9258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85938" name="Oval 206">
          <a:extLst>
            <a:ext uri="{FF2B5EF4-FFF2-40B4-BE49-F238E27FC236}">
              <a16:creationId xmlns:a16="http://schemas.microsoft.com/office/drawing/2014/main" id="{00000000-0008-0000-0400-0000F25C0400}"/>
            </a:ext>
          </a:extLst>
        </xdr:cNvPr>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71" name="Text Box 207">
          <a:extLst>
            <a:ext uri="{FF2B5EF4-FFF2-40B4-BE49-F238E27FC236}">
              <a16:creationId xmlns:a16="http://schemas.microsoft.com/office/drawing/2014/main" id="{00000000-0008-0000-0400-0000CF2C0000}"/>
            </a:ext>
          </a:extLst>
        </xdr:cNvPr>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285940" name="Oval 208">
          <a:extLst>
            <a:ext uri="{FF2B5EF4-FFF2-40B4-BE49-F238E27FC236}">
              <a16:creationId xmlns:a16="http://schemas.microsoft.com/office/drawing/2014/main" id="{00000000-0008-0000-0400-0000F45C0400}"/>
            </a:ext>
          </a:extLst>
        </xdr:cNvPr>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142875</xdr:rowOff>
    </xdr:from>
    <xdr:to>
      <xdr:col>3</xdr:col>
      <xdr:colOff>523875</xdr:colOff>
      <xdr:row>55</xdr:row>
      <xdr:rowOff>9525</xdr:rowOff>
    </xdr:to>
    <xdr:sp macro="" textlink="">
      <xdr:nvSpPr>
        <xdr:cNvPr id="11473" name="Text Box 209">
          <a:extLst>
            <a:ext uri="{FF2B5EF4-FFF2-40B4-BE49-F238E27FC236}">
              <a16:creationId xmlns:a16="http://schemas.microsoft.com/office/drawing/2014/main" id="{00000000-0008-0000-0400-0000D12C0000}"/>
            </a:ext>
          </a:extLst>
        </xdr:cNvPr>
        <xdr:cNvSpPr txBox="1">
          <a:spLocks noChangeArrowheads="1"/>
        </xdr:cNvSpPr>
      </xdr:nvSpPr>
      <xdr:spPr bwMode="auto">
        <a:xfrm>
          <a:off x="1828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1</xdr:col>
      <xdr:colOff>571500</xdr:colOff>
      <xdr:row>54</xdr:row>
      <xdr:rowOff>123825</xdr:rowOff>
    </xdr:from>
    <xdr:to>
      <xdr:col>1</xdr:col>
      <xdr:colOff>676275</xdr:colOff>
      <xdr:row>55</xdr:row>
      <xdr:rowOff>57150</xdr:rowOff>
    </xdr:to>
    <xdr:sp macro="" textlink="">
      <xdr:nvSpPr>
        <xdr:cNvPr id="285942" name="Oval 210">
          <a:extLst>
            <a:ext uri="{FF2B5EF4-FFF2-40B4-BE49-F238E27FC236}">
              <a16:creationId xmlns:a16="http://schemas.microsoft.com/office/drawing/2014/main" id="{00000000-0008-0000-0400-0000F65C0400}"/>
            </a:ext>
          </a:extLst>
        </xdr:cNvPr>
        <xdr:cNvSpPr>
          <a:spLocks noChangeArrowheads="1"/>
        </xdr:cNvSpPr>
      </xdr:nvSpPr>
      <xdr:spPr bwMode="auto">
        <a:xfrm>
          <a:off x="1266825"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95250</xdr:rowOff>
    </xdr:from>
    <xdr:to>
      <xdr:col>2</xdr:col>
      <xdr:colOff>323850</xdr:colOff>
      <xdr:row>54</xdr:row>
      <xdr:rowOff>133350</xdr:rowOff>
    </xdr:to>
    <xdr:sp macro="" textlink="">
      <xdr:nvSpPr>
        <xdr:cNvPr id="11475" name="Text Box 211">
          <a:extLst>
            <a:ext uri="{FF2B5EF4-FFF2-40B4-BE49-F238E27FC236}">
              <a16:creationId xmlns:a16="http://schemas.microsoft.com/office/drawing/2014/main" id="{00000000-0008-0000-0400-0000D32C0000}"/>
            </a:ext>
          </a:extLst>
        </xdr:cNvPr>
        <xdr:cNvSpPr txBox="1">
          <a:spLocks noChangeArrowheads="1"/>
        </xdr:cNvSpPr>
      </xdr:nvSpPr>
      <xdr:spPr bwMode="auto">
        <a:xfrm>
          <a:off x="942975"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6" name="Rectangle 212">
          <a:extLst>
            <a:ext uri="{FF2B5EF4-FFF2-40B4-BE49-F238E27FC236}">
              <a16:creationId xmlns:a16="http://schemas.microsoft.com/office/drawing/2014/main" id="{00000000-0008-0000-0400-0000D42C0000}"/>
            </a:ext>
          </a:extLst>
        </xdr:cNvPr>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7" name="Rectangle 213">
          <a:extLst>
            <a:ext uri="{FF2B5EF4-FFF2-40B4-BE49-F238E27FC236}">
              <a16:creationId xmlns:a16="http://schemas.microsoft.com/office/drawing/2014/main" id="{00000000-0008-0000-0400-0000D52C0000}"/>
            </a:ext>
          </a:extLst>
        </xdr:cNvPr>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8" name="Rectangle 214">
          <a:extLst>
            <a:ext uri="{FF2B5EF4-FFF2-40B4-BE49-F238E27FC236}">
              <a16:creationId xmlns:a16="http://schemas.microsoft.com/office/drawing/2014/main" id="{00000000-0008-0000-0400-0000D62C0000}"/>
            </a:ext>
          </a:extLst>
        </xdr:cNvPr>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55/138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9" name="Rectangle 215">
          <a:extLst>
            <a:ext uri="{FF2B5EF4-FFF2-40B4-BE49-F238E27FC236}">
              <a16:creationId xmlns:a16="http://schemas.microsoft.com/office/drawing/2014/main" id="{00000000-0008-0000-0400-0000D72C0000}"/>
            </a:ext>
          </a:extLst>
        </xdr:cNvPr>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0" name="Rectangle 216">
          <a:extLst>
            <a:ext uri="{FF2B5EF4-FFF2-40B4-BE49-F238E27FC236}">
              <a16:creationId xmlns:a16="http://schemas.microsoft.com/office/drawing/2014/main" id="{00000000-0008-0000-0400-0000D82C0000}"/>
            </a:ext>
          </a:extLst>
        </xdr:cNvPr>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1" name="Rectangle 217">
          <a:extLst>
            <a:ext uri="{FF2B5EF4-FFF2-40B4-BE49-F238E27FC236}">
              <a16:creationId xmlns:a16="http://schemas.microsoft.com/office/drawing/2014/main" id="{00000000-0008-0000-0400-0000D92C0000}"/>
            </a:ext>
          </a:extLst>
        </xdr:cNvPr>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2" name="Rectangle 218">
          <a:extLst>
            <a:ext uri="{FF2B5EF4-FFF2-40B4-BE49-F238E27FC236}">
              <a16:creationId xmlns:a16="http://schemas.microsoft.com/office/drawing/2014/main" id="{00000000-0008-0000-0400-0000DA2C0000}"/>
            </a:ext>
          </a:extLst>
        </xdr:cNvPr>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5951" name="Rectangle 219">
          <a:extLst>
            <a:ext uri="{FF2B5EF4-FFF2-40B4-BE49-F238E27FC236}">
              <a16:creationId xmlns:a16="http://schemas.microsoft.com/office/drawing/2014/main" id="{00000000-0008-0000-0400-0000FF5C0400}"/>
            </a:ext>
          </a:extLst>
        </xdr:cNvPr>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85952" name="Rectangle 220">
          <a:extLst>
            <a:ext uri="{FF2B5EF4-FFF2-40B4-BE49-F238E27FC236}">
              <a16:creationId xmlns:a16="http://schemas.microsoft.com/office/drawing/2014/main" id="{00000000-0008-0000-0400-0000005D0400}"/>
            </a:ext>
          </a:extLst>
        </xdr:cNvPr>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5" name="Rectangle 221">
          <a:extLst>
            <a:ext uri="{FF2B5EF4-FFF2-40B4-BE49-F238E27FC236}">
              <a16:creationId xmlns:a16="http://schemas.microsoft.com/office/drawing/2014/main" id="{00000000-0008-0000-0400-0000DD2C0000}"/>
            </a:ext>
          </a:extLst>
        </xdr:cNvPr>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6" name="Text Box 222">
          <a:extLst>
            <a:ext uri="{FF2B5EF4-FFF2-40B4-BE49-F238E27FC236}">
              <a16:creationId xmlns:a16="http://schemas.microsoft.com/office/drawing/2014/main" id="{00000000-0008-0000-0400-0000DE2C0000}"/>
            </a:ext>
          </a:extLst>
        </xdr:cNvPr>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その他に係る経常収支比率のほとんど繰出金が占めているが、昨年度より</a:t>
          </a:r>
          <a:r>
            <a:rPr lang="en-US" altLang="ja-JP" sz="1300" b="0" i="0" u="none" strike="noStrike" baseline="0">
              <a:solidFill>
                <a:srgbClr val="000000"/>
              </a:solidFill>
              <a:latin typeface="ＭＳ Ｐゴシック"/>
              <a:ea typeface="ＭＳ Ｐゴシック"/>
            </a:rPr>
            <a:t>0.8</a:t>
          </a:r>
          <a:r>
            <a:rPr lang="ja-JP" altLang="en-US" sz="1300" b="0" i="0" u="none" strike="noStrike" baseline="0">
              <a:solidFill>
                <a:srgbClr val="000000"/>
              </a:solidFill>
              <a:latin typeface="ＭＳ Ｐゴシック"/>
              <a:ea typeface="ＭＳ Ｐゴシック"/>
            </a:rPr>
            <a:t>ポイント低くなっているのは下水道事業特別会計への繰出金が減額したためである。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繰出基準による範囲を原則として繰出しをしているが、引き続き事業会計の担うべき費用負担と行政需要のバランスに留意するよう努める。</a:t>
          </a:r>
        </a:p>
      </xdr:txBody>
    </xdr:sp>
    <xdr:clientData/>
  </xdr:twoCellAnchor>
  <xdr:oneCellAnchor>
    <xdr:from>
      <xdr:col>18</xdr:col>
      <xdr:colOff>85725</xdr:colOff>
      <xdr:row>49</xdr:row>
      <xdr:rowOff>142875</xdr:rowOff>
    </xdr:from>
    <xdr:ext cx="133350" cy="152400"/>
    <xdr:sp macro="" textlink="">
      <xdr:nvSpPr>
        <xdr:cNvPr id="11487" name="Text Box 223">
          <a:extLst>
            <a:ext uri="{FF2B5EF4-FFF2-40B4-BE49-F238E27FC236}">
              <a16:creationId xmlns:a16="http://schemas.microsoft.com/office/drawing/2014/main" id="{00000000-0008-0000-0400-0000DF2C0000}"/>
            </a:ext>
          </a:extLst>
        </xdr:cNvPr>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85956" name="Line 224">
          <a:extLst>
            <a:ext uri="{FF2B5EF4-FFF2-40B4-BE49-F238E27FC236}">
              <a16:creationId xmlns:a16="http://schemas.microsoft.com/office/drawing/2014/main" id="{00000000-0008-0000-0400-0000045D0400}"/>
            </a:ext>
          </a:extLst>
        </xdr:cNvPr>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9" name="Text Box 225">
          <a:extLst>
            <a:ext uri="{FF2B5EF4-FFF2-40B4-BE49-F238E27FC236}">
              <a16:creationId xmlns:a16="http://schemas.microsoft.com/office/drawing/2014/main" id="{00000000-0008-0000-0400-0000E12C0000}"/>
            </a:ext>
          </a:extLst>
        </xdr:cNvPr>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85958" name="Line 226">
          <a:extLst>
            <a:ext uri="{FF2B5EF4-FFF2-40B4-BE49-F238E27FC236}">
              <a16:creationId xmlns:a16="http://schemas.microsoft.com/office/drawing/2014/main" id="{00000000-0008-0000-0400-0000065D0400}"/>
            </a:ext>
          </a:extLst>
        </xdr:cNvPr>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1" name="Text Box 227">
          <a:extLst>
            <a:ext uri="{FF2B5EF4-FFF2-40B4-BE49-F238E27FC236}">
              <a16:creationId xmlns:a16="http://schemas.microsoft.com/office/drawing/2014/main" id="{00000000-0008-0000-0400-0000E32C0000}"/>
            </a:ext>
          </a:extLst>
        </xdr:cNvPr>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85960" name="Line 228">
          <a:extLst>
            <a:ext uri="{FF2B5EF4-FFF2-40B4-BE49-F238E27FC236}">
              <a16:creationId xmlns:a16="http://schemas.microsoft.com/office/drawing/2014/main" id="{00000000-0008-0000-0400-0000085D0400}"/>
            </a:ext>
          </a:extLst>
        </xdr:cNvPr>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3" name="Text Box 229">
          <a:extLst>
            <a:ext uri="{FF2B5EF4-FFF2-40B4-BE49-F238E27FC236}">
              <a16:creationId xmlns:a16="http://schemas.microsoft.com/office/drawing/2014/main" id="{00000000-0008-0000-0400-0000E52C0000}"/>
            </a:ext>
          </a:extLst>
        </xdr:cNvPr>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85962" name="Line 230">
          <a:extLst>
            <a:ext uri="{FF2B5EF4-FFF2-40B4-BE49-F238E27FC236}">
              <a16:creationId xmlns:a16="http://schemas.microsoft.com/office/drawing/2014/main" id="{00000000-0008-0000-0400-00000A5D0400}"/>
            </a:ext>
          </a:extLst>
        </xdr:cNvPr>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5" name="Text Box 231">
          <a:extLst>
            <a:ext uri="{FF2B5EF4-FFF2-40B4-BE49-F238E27FC236}">
              <a16:creationId xmlns:a16="http://schemas.microsoft.com/office/drawing/2014/main" id="{00000000-0008-0000-0400-0000E72C0000}"/>
            </a:ext>
          </a:extLst>
        </xdr:cNvPr>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85964" name="Line 232">
          <a:extLst>
            <a:ext uri="{FF2B5EF4-FFF2-40B4-BE49-F238E27FC236}">
              <a16:creationId xmlns:a16="http://schemas.microsoft.com/office/drawing/2014/main" id="{00000000-0008-0000-0400-00000C5D0400}"/>
            </a:ext>
          </a:extLst>
        </xdr:cNvPr>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7" name="Text Box 233">
          <a:extLst>
            <a:ext uri="{FF2B5EF4-FFF2-40B4-BE49-F238E27FC236}">
              <a16:creationId xmlns:a16="http://schemas.microsoft.com/office/drawing/2014/main" id="{00000000-0008-0000-0400-0000E92C0000}"/>
            </a:ext>
          </a:extLst>
        </xdr:cNvPr>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85966" name="Line 234">
          <a:extLst>
            <a:ext uri="{FF2B5EF4-FFF2-40B4-BE49-F238E27FC236}">
              <a16:creationId xmlns:a16="http://schemas.microsoft.com/office/drawing/2014/main" id="{00000000-0008-0000-0400-00000E5D0400}"/>
            </a:ext>
          </a:extLst>
        </xdr:cNvPr>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85967" name="その他グラフ枠">
          <a:extLst>
            <a:ext uri="{FF2B5EF4-FFF2-40B4-BE49-F238E27FC236}">
              <a16:creationId xmlns:a16="http://schemas.microsoft.com/office/drawing/2014/main" id="{00000000-0008-0000-0400-00000F5D0400}"/>
            </a:ext>
          </a:extLst>
        </xdr:cNvPr>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133350</xdr:rowOff>
    </xdr:from>
    <xdr:to>
      <xdr:col>24</xdr:col>
      <xdr:colOff>28575</xdr:colOff>
      <xdr:row>60</xdr:row>
      <xdr:rowOff>152400</xdr:rowOff>
    </xdr:to>
    <xdr:sp macro="" textlink="">
      <xdr:nvSpPr>
        <xdr:cNvPr id="285968" name="Line 236">
          <a:extLst>
            <a:ext uri="{FF2B5EF4-FFF2-40B4-BE49-F238E27FC236}">
              <a16:creationId xmlns:a16="http://schemas.microsoft.com/office/drawing/2014/main" id="{00000000-0008-0000-0400-0000105D0400}"/>
            </a:ext>
          </a:extLst>
        </xdr:cNvPr>
        <xdr:cNvSpPr>
          <a:spLocks noChangeShapeType="1"/>
        </xdr:cNvSpPr>
      </xdr:nvSpPr>
      <xdr:spPr bwMode="auto">
        <a:xfrm flipV="1">
          <a:off x="16506825" y="9391650"/>
          <a:ext cx="0" cy="1047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60</xdr:row>
      <xdr:rowOff>152400</xdr:rowOff>
    </xdr:from>
    <xdr:to>
      <xdr:col>25</xdr:col>
      <xdr:colOff>200025</xdr:colOff>
      <xdr:row>62</xdr:row>
      <xdr:rowOff>19050</xdr:rowOff>
    </xdr:to>
    <xdr:sp macro="" textlink="">
      <xdr:nvSpPr>
        <xdr:cNvPr id="11501" name="その他最小値テキスト">
          <a:extLst>
            <a:ext uri="{FF2B5EF4-FFF2-40B4-BE49-F238E27FC236}">
              <a16:creationId xmlns:a16="http://schemas.microsoft.com/office/drawing/2014/main" id="{00000000-0008-0000-0400-0000ED2C0000}"/>
            </a:ext>
          </a:extLst>
        </xdr:cNvPr>
        <xdr:cNvSpPr txBox="1">
          <a:spLocks noChangeArrowheads="1"/>
        </xdr:cNvSpPr>
      </xdr:nvSpPr>
      <xdr:spPr bwMode="auto">
        <a:xfrm>
          <a:off x="166020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28.1</a:t>
          </a:r>
        </a:p>
      </xdr:txBody>
    </xdr:sp>
    <xdr:clientData/>
  </xdr:twoCellAnchor>
  <xdr:twoCellAnchor>
    <xdr:from>
      <xdr:col>23</xdr:col>
      <xdr:colOff>628650</xdr:colOff>
      <xdr:row>60</xdr:row>
      <xdr:rowOff>152400</xdr:rowOff>
    </xdr:from>
    <xdr:to>
      <xdr:col>24</xdr:col>
      <xdr:colOff>123825</xdr:colOff>
      <xdr:row>60</xdr:row>
      <xdr:rowOff>152400</xdr:rowOff>
    </xdr:to>
    <xdr:sp macro="" textlink="">
      <xdr:nvSpPr>
        <xdr:cNvPr id="285970" name="Line 238">
          <a:extLst>
            <a:ext uri="{FF2B5EF4-FFF2-40B4-BE49-F238E27FC236}">
              <a16:creationId xmlns:a16="http://schemas.microsoft.com/office/drawing/2014/main" id="{00000000-0008-0000-0400-0000125D0400}"/>
            </a:ext>
          </a:extLst>
        </xdr:cNvPr>
        <xdr:cNvSpPr>
          <a:spLocks noChangeShapeType="1"/>
        </xdr:cNvSpPr>
      </xdr:nvSpPr>
      <xdr:spPr bwMode="auto">
        <a:xfrm>
          <a:off x="16421100" y="1043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53</xdr:row>
      <xdr:rowOff>76200</xdr:rowOff>
    </xdr:from>
    <xdr:to>
      <xdr:col>25</xdr:col>
      <xdr:colOff>200025</xdr:colOff>
      <xdr:row>54</xdr:row>
      <xdr:rowOff>114300</xdr:rowOff>
    </xdr:to>
    <xdr:sp macro="" textlink="">
      <xdr:nvSpPr>
        <xdr:cNvPr id="11503" name="その他最大値テキスト">
          <a:extLst>
            <a:ext uri="{FF2B5EF4-FFF2-40B4-BE49-F238E27FC236}">
              <a16:creationId xmlns:a16="http://schemas.microsoft.com/office/drawing/2014/main" id="{00000000-0008-0000-0400-0000EF2C0000}"/>
            </a:ext>
          </a:extLst>
        </xdr:cNvPr>
        <xdr:cNvSpPr txBox="1">
          <a:spLocks noChangeArrowheads="1"/>
        </xdr:cNvSpPr>
      </xdr:nvSpPr>
      <xdr:spPr bwMode="auto">
        <a:xfrm>
          <a:off x="16602075" y="916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54</xdr:row>
      <xdr:rowOff>133350</xdr:rowOff>
    </xdr:from>
    <xdr:to>
      <xdr:col>24</xdr:col>
      <xdr:colOff>123825</xdr:colOff>
      <xdr:row>54</xdr:row>
      <xdr:rowOff>133350</xdr:rowOff>
    </xdr:to>
    <xdr:sp macro="" textlink="">
      <xdr:nvSpPr>
        <xdr:cNvPr id="285972" name="Line 240">
          <a:extLst>
            <a:ext uri="{FF2B5EF4-FFF2-40B4-BE49-F238E27FC236}">
              <a16:creationId xmlns:a16="http://schemas.microsoft.com/office/drawing/2014/main" id="{00000000-0008-0000-0400-0000145D0400}"/>
            </a:ext>
          </a:extLst>
        </xdr:cNvPr>
        <xdr:cNvSpPr>
          <a:spLocks noChangeShapeType="1"/>
        </xdr:cNvSpPr>
      </xdr:nvSpPr>
      <xdr:spPr bwMode="auto">
        <a:xfrm>
          <a:off x="16421100" y="9391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142875</xdr:rowOff>
    </xdr:from>
    <xdr:to>
      <xdr:col>24</xdr:col>
      <xdr:colOff>28575</xdr:colOff>
      <xdr:row>57</xdr:row>
      <xdr:rowOff>9525</xdr:rowOff>
    </xdr:to>
    <xdr:sp macro="" textlink="">
      <xdr:nvSpPr>
        <xdr:cNvPr id="285973" name="Line 241">
          <a:extLst>
            <a:ext uri="{FF2B5EF4-FFF2-40B4-BE49-F238E27FC236}">
              <a16:creationId xmlns:a16="http://schemas.microsoft.com/office/drawing/2014/main" id="{00000000-0008-0000-0400-0000155D0400}"/>
            </a:ext>
          </a:extLst>
        </xdr:cNvPr>
        <xdr:cNvSpPr>
          <a:spLocks noChangeShapeType="1"/>
        </xdr:cNvSpPr>
      </xdr:nvSpPr>
      <xdr:spPr bwMode="auto">
        <a:xfrm flipV="1">
          <a:off x="15668625" y="97440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133350</xdr:rowOff>
    </xdr:from>
    <xdr:to>
      <xdr:col>25</xdr:col>
      <xdr:colOff>200025</xdr:colOff>
      <xdr:row>58</xdr:row>
      <xdr:rowOff>0</xdr:rowOff>
    </xdr:to>
    <xdr:sp macro="" textlink="">
      <xdr:nvSpPr>
        <xdr:cNvPr id="11506" name="その他平均値テキスト">
          <a:extLst>
            <a:ext uri="{FF2B5EF4-FFF2-40B4-BE49-F238E27FC236}">
              <a16:creationId xmlns:a16="http://schemas.microsoft.com/office/drawing/2014/main" id="{00000000-0008-0000-0400-0000F22C0000}"/>
            </a:ext>
          </a:extLst>
        </xdr:cNvPr>
        <xdr:cNvSpPr txBox="1">
          <a:spLocks noChangeArrowheads="1"/>
        </xdr:cNvSpPr>
      </xdr:nvSpPr>
      <xdr:spPr bwMode="auto">
        <a:xfrm>
          <a:off x="1660207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285975" name="AutoShape 243">
          <a:extLst>
            <a:ext uri="{FF2B5EF4-FFF2-40B4-BE49-F238E27FC236}">
              <a16:creationId xmlns:a16="http://schemas.microsoft.com/office/drawing/2014/main" id="{00000000-0008-0000-0400-0000175D0400}"/>
            </a:ext>
          </a:extLst>
        </xdr:cNvPr>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142875</xdr:rowOff>
    </xdr:from>
    <xdr:to>
      <xdr:col>22</xdr:col>
      <xdr:colOff>561975</xdr:colOff>
      <xdr:row>57</xdr:row>
      <xdr:rowOff>9525</xdr:rowOff>
    </xdr:to>
    <xdr:sp macro="" textlink="">
      <xdr:nvSpPr>
        <xdr:cNvPr id="285976" name="Line 244">
          <a:extLst>
            <a:ext uri="{FF2B5EF4-FFF2-40B4-BE49-F238E27FC236}">
              <a16:creationId xmlns:a16="http://schemas.microsoft.com/office/drawing/2014/main" id="{00000000-0008-0000-0400-0000185D0400}"/>
            </a:ext>
          </a:extLst>
        </xdr:cNvPr>
        <xdr:cNvSpPr>
          <a:spLocks noChangeShapeType="1"/>
        </xdr:cNvSpPr>
      </xdr:nvSpPr>
      <xdr:spPr bwMode="auto">
        <a:xfrm>
          <a:off x="14782800" y="9744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114300</xdr:rowOff>
    </xdr:from>
    <xdr:to>
      <xdr:col>22</xdr:col>
      <xdr:colOff>619125</xdr:colOff>
      <xdr:row>57</xdr:row>
      <xdr:rowOff>47625</xdr:rowOff>
    </xdr:to>
    <xdr:sp macro="" textlink="">
      <xdr:nvSpPr>
        <xdr:cNvPr id="285977" name="AutoShape 245">
          <a:extLst>
            <a:ext uri="{FF2B5EF4-FFF2-40B4-BE49-F238E27FC236}">
              <a16:creationId xmlns:a16="http://schemas.microsoft.com/office/drawing/2014/main" id="{00000000-0008-0000-0400-0000195D0400}"/>
            </a:ext>
          </a:extLst>
        </xdr:cNvPr>
        <xdr:cNvSpPr>
          <a:spLocks noChangeArrowheads="1"/>
        </xdr:cNvSpPr>
      </xdr:nvSpPr>
      <xdr:spPr bwMode="auto">
        <a:xfrm>
          <a:off x="15621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85725</xdr:rowOff>
    </xdr:from>
    <xdr:to>
      <xdr:col>23</xdr:col>
      <xdr:colOff>228600</xdr:colOff>
      <xdr:row>56</xdr:row>
      <xdr:rowOff>123825</xdr:rowOff>
    </xdr:to>
    <xdr:sp macro="" textlink="">
      <xdr:nvSpPr>
        <xdr:cNvPr id="11510" name="Text Box 246">
          <a:extLst>
            <a:ext uri="{FF2B5EF4-FFF2-40B4-BE49-F238E27FC236}">
              <a16:creationId xmlns:a16="http://schemas.microsoft.com/office/drawing/2014/main" id="{00000000-0008-0000-0400-0000F62C0000}"/>
            </a:ext>
          </a:extLst>
        </xdr:cNvPr>
        <xdr:cNvSpPr txBox="1">
          <a:spLocks noChangeArrowheads="1"/>
        </xdr:cNvSpPr>
      </xdr:nvSpPr>
      <xdr:spPr bwMode="auto">
        <a:xfrm>
          <a:off x="15287625" y="951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56</xdr:row>
      <xdr:rowOff>142875</xdr:rowOff>
    </xdr:from>
    <xdr:to>
      <xdr:col>21</xdr:col>
      <xdr:colOff>361950</xdr:colOff>
      <xdr:row>56</xdr:row>
      <xdr:rowOff>152400</xdr:rowOff>
    </xdr:to>
    <xdr:sp macro="" textlink="">
      <xdr:nvSpPr>
        <xdr:cNvPr id="285979" name="Line 247">
          <a:extLst>
            <a:ext uri="{FF2B5EF4-FFF2-40B4-BE49-F238E27FC236}">
              <a16:creationId xmlns:a16="http://schemas.microsoft.com/office/drawing/2014/main" id="{00000000-0008-0000-0400-00001B5D0400}"/>
            </a:ext>
          </a:extLst>
        </xdr:cNvPr>
        <xdr:cNvSpPr>
          <a:spLocks noChangeShapeType="1"/>
        </xdr:cNvSpPr>
      </xdr:nvSpPr>
      <xdr:spPr bwMode="auto">
        <a:xfrm flipV="1">
          <a:off x="13896975" y="97440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85980" name="AutoShape 248">
          <a:extLst>
            <a:ext uri="{FF2B5EF4-FFF2-40B4-BE49-F238E27FC236}">
              <a16:creationId xmlns:a16="http://schemas.microsoft.com/office/drawing/2014/main" id="{00000000-0008-0000-0400-00001C5D0400}"/>
            </a:ext>
          </a:extLst>
        </xdr:cNvPr>
        <xdr:cNvSpPr>
          <a:spLocks noChangeArrowheads="1"/>
        </xdr:cNvSpPr>
      </xdr:nvSpPr>
      <xdr:spPr bwMode="auto">
        <a:xfrm>
          <a:off x="14735175" y="9705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47625</xdr:rowOff>
    </xdr:from>
    <xdr:to>
      <xdr:col>22</xdr:col>
      <xdr:colOff>57150</xdr:colOff>
      <xdr:row>58</xdr:row>
      <xdr:rowOff>85725</xdr:rowOff>
    </xdr:to>
    <xdr:sp macro="" textlink="">
      <xdr:nvSpPr>
        <xdr:cNvPr id="11513" name="Text Box 249">
          <a:extLst>
            <a:ext uri="{FF2B5EF4-FFF2-40B4-BE49-F238E27FC236}">
              <a16:creationId xmlns:a16="http://schemas.microsoft.com/office/drawing/2014/main" id="{00000000-0008-0000-0400-0000F92C0000}"/>
            </a:ext>
          </a:extLst>
        </xdr:cNvPr>
        <xdr:cNvSpPr txBox="1">
          <a:spLocks noChangeArrowheads="1"/>
        </xdr:cNvSpPr>
      </xdr:nvSpPr>
      <xdr:spPr bwMode="auto">
        <a:xfrm>
          <a:off x="144018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56</xdr:row>
      <xdr:rowOff>152400</xdr:rowOff>
    </xdr:from>
    <xdr:to>
      <xdr:col>20</xdr:col>
      <xdr:colOff>161925</xdr:colOff>
      <xdr:row>57</xdr:row>
      <xdr:rowOff>0</xdr:rowOff>
    </xdr:to>
    <xdr:sp macro="" textlink="">
      <xdr:nvSpPr>
        <xdr:cNvPr id="285982" name="Line 250">
          <a:extLst>
            <a:ext uri="{FF2B5EF4-FFF2-40B4-BE49-F238E27FC236}">
              <a16:creationId xmlns:a16="http://schemas.microsoft.com/office/drawing/2014/main" id="{00000000-0008-0000-0400-00001E5D0400}"/>
            </a:ext>
          </a:extLst>
        </xdr:cNvPr>
        <xdr:cNvSpPr>
          <a:spLocks noChangeShapeType="1"/>
        </xdr:cNvSpPr>
      </xdr:nvSpPr>
      <xdr:spPr bwMode="auto">
        <a:xfrm flipV="1">
          <a:off x="13001625" y="97536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123825</xdr:rowOff>
    </xdr:from>
    <xdr:to>
      <xdr:col>20</xdr:col>
      <xdr:colOff>209550</xdr:colOff>
      <xdr:row>57</xdr:row>
      <xdr:rowOff>47625</xdr:rowOff>
    </xdr:to>
    <xdr:sp macro="" textlink="">
      <xdr:nvSpPr>
        <xdr:cNvPr id="285983" name="AutoShape 251">
          <a:extLst>
            <a:ext uri="{FF2B5EF4-FFF2-40B4-BE49-F238E27FC236}">
              <a16:creationId xmlns:a16="http://schemas.microsoft.com/office/drawing/2014/main" id="{00000000-0008-0000-0400-00001F5D0400}"/>
            </a:ext>
          </a:extLst>
        </xdr:cNvPr>
        <xdr:cNvSpPr>
          <a:spLocks noChangeArrowheads="1"/>
        </xdr:cNvSpPr>
      </xdr:nvSpPr>
      <xdr:spPr bwMode="auto">
        <a:xfrm>
          <a:off x="138398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57</xdr:row>
      <xdr:rowOff>66675</xdr:rowOff>
    </xdr:from>
    <xdr:to>
      <xdr:col>20</xdr:col>
      <xdr:colOff>542925</xdr:colOff>
      <xdr:row>58</xdr:row>
      <xdr:rowOff>104775</xdr:rowOff>
    </xdr:to>
    <xdr:sp macro="" textlink="">
      <xdr:nvSpPr>
        <xdr:cNvPr id="11516" name="Text Box 252">
          <a:extLst>
            <a:ext uri="{FF2B5EF4-FFF2-40B4-BE49-F238E27FC236}">
              <a16:creationId xmlns:a16="http://schemas.microsoft.com/office/drawing/2014/main" id="{00000000-0008-0000-0400-0000FC2C0000}"/>
            </a:ext>
          </a:extLst>
        </xdr:cNvPr>
        <xdr:cNvSpPr txBox="1">
          <a:spLocks noChangeArrowheads="1"/>
        </xdr:cNvSpPr>
      </xdr:nvSpPr>
      <xdr:spPr bwMode="auto">
        <a:xfrm>
          <a:off x="1351597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285985" name="AutoShape 253">
          <a:extLst>
            <a:ext uri="{FF2B5EF4-FFF2-40B4-BE49-F238E27FC236}">
              <a16:creationId xmlns:a16="http://schemas.microsoft.com/office/drawing/2014/main" id="{00000000-0008-0000-0400-0000215D0400}"/>
            </a:ext>
          </a:extLst>
        </xdr:cNvPr>
        <xdr:cNvSpPr>
          <a:spLocks noChangeArrowheads="1"/>
        </xdr:cNvSpPr>
      </xdr:nvSpPr>
      <xdr:spPr bwMode="auto">
        <a:xfrm>
          <a:off x="129540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66675</xdr:rowOff>
    </xdr:from>
    <xdr:to>
      <xdr:col>19</xdr:col>
      <xdr:colOff>333375</xdr:colOff>
      <xdr:row>56</xdr:row>
      <xdr:rowOff>104775</xdr:rowOff>
    </xdr:to>
    <xdr:sp macro="" textlink="">
      <xdr:nvSpPr>
        <xdr:cNvPr id="11518" name="Text Box 254">
          <a:extLst>
            <a:ext uri="{FF2B5EF4-FFF2-40B4-BE49-F238E27FC236}">
              <a16:creationId xmlns:a16="http://schemas.microsoft.com/office/drawing/2014/main" id="{00000000-0008-0000-0400-0000FE2C0000}"/>
            </a:ext>
          </a:extLst>
        </xdr:cNvPr>
        <xdr:cNvSpPr txBox="1">
          <a:spLocks noChangeArrowheads="1"/>
        </xdr:cNvSpPr>
      </xdr:nvSpPr>
      <xdr:spPr bwMode="auto">
        <a:xfrm>
          <a:off x="12620625"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a:extLst>
            <a:ext uri="{FF2B5EF4-FFF2-40B4-BE49-F238E27FC236}">
              <a16:creationId xmlns:a16="http://schemas.microsoft.com/office/drawing/2014/main" id="{00000000-0008-0000-0400-0000FF2C0000}"/>
            </a:ext>
          </a:extLst>
        </xdr:cNvPr>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a:extLst>
            <a:ext uri="{FF2B5EF4-FFF2-40B4-BE49-F238E27FC236}">
              <a16:creationId xmlns:a16="http://schemas.microsoft.com/office/drawing/2014/main" id="{00000000-0008-0000-0400-0000002D0000}"/>
            </a:ext>
          </a:extLst>
        </xdr:cNvPr>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a:extLst>
            <a:ext uri="{FF2B5EF4-FFF2-40B4-BE49-F238E27FC236}">
              <a16:creationId xmlns:a16="http://schemas.microsoft.com/office/drawing/2014/main" id="{00000000-0008-0000-0400-0000012D0000}"/>
            </a:ext>
          </a:extLst>
        </xdr:cNvPr>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a:extLst>
            <a:ext uri="{FF2B5EF4-FFF2-40B4-BE49-F238E27FC236}">
              <a16:creationId xmlns:a16="http://schemas.microsoft.com/office/drawing/2014/main" id="{00000000-0008-0000-0400-0000022D0000}"/>
            </a:ext>
          </a:extLst>
        </xdr:cNvPr>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a:extLst>
            <a:ext uri="{FF2B5EF4-FFF2-40B4-BE49-F238E27FC236}">
              <a16:creationId xmlns:a16="http://schemas.microsoft.com/office/drawing/2014/main" id="{00000000-0008-0000-0400-0000032D0000}"/>
            </a:ext>
          </a:extLst>
        </xdr:cNvPr>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85725</xdr:rowOff>
    </xdr:from>
    <xdr:to>
      <xdr:col>24</xdr:col>
      <xdr:colOff>85725</xdr:colOff>
      <xdr:row>57</xdr:row>
      <xdr:rowOff>19050</xdr:rowOff>
    </xdr:to>
    <xdr:sp macro="" textlink="">
      <xdr:nvSpPr>
        <xdr:cNvPr id="285992" name="Oval 260">
          <a:extLst>
            <a:ext uri="{FF2B5EF4-FFF2-40B4-BE49-F238E27FC236}">
              <a16:creationId xmlns:a16="http://schemas.microsoft.com/office/drawing/2014/main" id="{00000000-0008-0000-0400-0000285D0400}"/>
            </a:ext>
          </a:extLst>
        </xdr:cNvPr>
        <xdr:cNvSpPr>
          <a:spLocks noChangeArrowheads="1"/>
        </xdr:cNvSpPr>
      </xdr:nvSpPr>
      <xdr:spPr bwMode="auto">
        <a:xfrm>
          <a:off x="16459200" y="9686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25" name="その他該当値テキスト">
          <a:extLst>
            <a:ext uri="{FF2B5EF4-FFF2-40B4-BE49-F238E27FC236}">
              <a16:creationId xmlns:a16="http://schemas.microsoft.com/office/drawing/2014/main" id="{00000000-0008-0000-0400-0000052D0000}"/>
            </a:ext>
          </a:extLst>
        </xdr:cNvPr>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p>
      </xdr:txBody>
    </xdr:sp>
    <xdr:clientData/>
  </xdr:twoCellAnchor>
  <xdr:twoCellAnchor>
    <xdr:from>
      <xdr:col>22</xdr:col>
      <xdr:colOff>514350</xdr:colOff>
      <xdr:row>56</xdr:row>
      <xdr:rowOff>123825</xdr:rowOff>
    </xdr:from>
    <xdr:to>
      <xdr:col>22</xdr:col>
      <xdr:colOff>619125</xdr:colOff>
      <xdr:row>57</xdr:row>
      <xdr:rowOff>57150</xdr:rowOff>
    </xdr:to>
    <xdr:sp macro="" textlink="">
      <xdr:nvSpPr>
        <xdr:cNvPr id="285994" name="Oval 262">
          <a:extLst>
            <a:ext uri="{FF2B5EF4-FFF2-40B4-BE49-F238E27FC236}">
              <a16:creationId xmlns:a16="http://schemas.microsoft.com/office/drawing/2014/main" id="{00000000-0008-0000-0400-00002A5D0400}"/>
            </a:ext>
          </a:extLst>
        </xdr:cNvPr>
        <xdr:cNvSpPr>
          <a:spLocks noChangeArrowheads="1"/>
        </xdr:cNvSpPr>
      </xdr:nvSpPr>
      <xdr:spPr bwMode="auto">
        <a:xfrm>
          <a:off x="15621000" y="972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66675</xdr:rowOff>
    </xdr:from>
    <xdr:to>
      <xdr:col>23</xdr:col>
      <xdr:colOff>228600</xdr:colOff>
      <xdr:row>58</xdr:row>
      <xdr:rowOff>104775</xdr:rowOff>
    </xdr:to>
    <xdr:sp macro="" textlink="">
      <xdr:nvSpPr>
        <xdr:cNvPr id="11527" name="Text Box 263">
          <a:extLst>
            <a:ext uri="{FF2B5EF4-FFF2-40B4-BE49-F238E27FC236}">
              <a16:creationId xmlns:a16="http://schemas.microsoft.com/office/drawing/2014/main" id="{00000000-0008-0000-0400-0000072D0000}"/>
            </a:ext>
          </a:extLst>
        </xdr:cNvPr>
        <xdr:cNvSpPr txBox="1">
          <a:spLocks noChangeArrowheads="1"/>
        </xdr:cNvSpPr>
      </xdr:nvSpPr>
      <xdr:spPr bwMode="auto">
        <a:xfrm>
          <a:off x="15287625" y="983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285996" name="Oval 264">
          <a:extLst>
            <a:ext uri="{FF2B5EF4-FFF2-40B4-BE49-F238E27FC236}">
              <a16:creationId xmlns:a16="http://schemas.microsoft.com/office/drawing/2014/main" id="{00000000-0008-0000-0400-00002C5D0400}"/>
            </a:ext>
          </a:extLst>
        </xdr:cNvPr>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66675</xdr:rowOff>
    </xdr:from>
    <xdr:to>
      <xdr:col>22</xdr:col>
      <xdr:colOff>57150</xdr:colOff>
      <xdr:row>56</xdr:row>
      <xdr:rowOff>104775</xdr:rowOff>
    </xdr:to>
    <xdr:sp macro="" textlink="">
      <xdr:nvSpPr>
        <xdr:cNvPr id="11529" name="Text Box 265">
          <a:extLst>
            <a:ext uri="{FF2B5EF4-FFF2-40B4-BE49-F238E27FC236}">
              <a16:creationId xmlns:a16="http://schemas.microsoft.com/office/drawing/2014/main" id="{00000000-0008-0000-0400-0000092D0000}"/>
            </a:ext>
          </a:extLst>
        </xdr:cNvPr>
        <xdr:cNvSpPr txBox="1">
          <a:spLocks noChangeArrowheads="1"/>
        </xdr:cNvSpPr>
      </xdr:nvSpPr>
      <xdr:spPr bwMode="auto">
        <a:xfrm>
          <a:off x="14401800" y="9496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285998" name="Oval 266">
          <a:extLst>
            <a:ext uri="{FF2B5EF4-FFF2-40B4-BE49-F238E27FC236}">
              <a16:creationId xmlns:a16="http://schemas.microsoft.com/office/drawing/2014/main" id="{00000000-0008-0000-0400-00002E5D0400}"/>
            </a:ext>
          </a:extLst>
        </xdr:cNvPr>
        <xdr:cNvSpPr>
          <a:spLocks noChangeArrowheads="1"/>
        </xdr:cNvSpPr>
      </xdr:nvSpPr>
      <xdr:spPr bwMode="auto">
        <a:xfrm>
          <a:off x="13839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76200</xdr:rowOff>
    </xdr:from>
    <xdr:to>
      <xdr:col>20</xdr:col>
      <xdr:colOff>542925</xdr:colOff>
      <xdr:row>56</xdr:row>
      <xdr:rowOff>114300</xdr:rowOff>
    </xdr:to>
    <xdr:sp macro="" textlink="">
      <xdr:nvSpPr>
        <xdr:cNvPr id="11531" name="Text Box 267">
          <a:extLst>
            <a:ext uri="{FF2B5EF4-FFF2-40B4-BE49-F238E27FC236}">
              <a16:creationId xmlns:a16="http://schemas.microsoft.com/office/drawing/2014/main" id="{00000000-0008-0000-0400-00000B2D0000}"/>
            </a:ext>
          </a:extLst>
        </xdr:cNvPr>
        <xdr:cNvSpPr txBox="1">
          <a:spLocks noChangeArrowheads="1"/>
        </xdr:cNvSpPr>
      </xdr:nvSpPr>
      <xdr:spPr bwMode="auto">
        <a:xfrm>
          <a:off x="13515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p>
      </xdr:txBody>
    </xdr:sp>
    <xdr:clientData/>
  </xdr:twoCellAnchor>
  <xdr:twoCellAnchor>
    <xdr:from>
      <xdr:col>18</xdr:col>
      <xdr:colOff>590550</xdr:colOff>
      <xdr:row>56</xdr:row>
      <xdr:rowOff>114300</xdr:rowOff>
    </xdr:from>
    <xdr:to>
      <xdr:col>19</xdr:col>
      <xdr:colOff>9525</xdr:colOff>
      <xdr:row>57</xdr:row>
      <xdr:rowOff>47625</xdr:rowOff>
    </xdr:to>
    <xdr:sp macro="" textlink="">
      <xdr:nvSpPr>
        <xdr:cNvPr id="286000" name="Oval 268">
          <a:extLst>
            <a:ext uri="{FF2B5EF4-FFF2-40B4-BE49-F238E27FC236}">
              <a16:creationId xmlns:a16="http://schemas.microsoft.com/office/drawing/2014/main" id="{00000000-0008-0000-0400-0000305D0400}"/>
            </a:ext>
          </a:extLst>
        </xdr:cNvPr>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57150</xdr:rowOff>
    </xdr:from>
    <xdr:to>
      <xdr:col>19</xdr:col>
      <xdr:colOff>333375</xdr:colOff>
      <xdr:row>58</xdr:row>
      <xdr:rowOff>95250</xdr:rowOff>
    </xdr:to>
    <xdr:sp macro="" textlink="">
      <xdr:nvSpPr>
        <xdr:cNvPr id="11533" name="Text Box 269">
          <a:extLst>
            <a:ext uri="{FF2B5EF4-FFF2-40B4-BE49-F238E27FC236}">
              <a16:creationId xmlns:a16="http://schemas.microsoft.com/office/drawing/2014/main" id="{00000000-0008-0000-0400-00000D2D0000}"/>
            </a:ext>
          </a:extLst>
        </xdr:cNvPr>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a:extLst>
            <a:ext uri="{FF2B5EF4-FFF2-40B4-BE49-F238E27FC236}">
              <a16:creationId xmlns:a16="http://schemas.microsoft.com/office/drawing/2014/main" id="{00000000-0008-0000-0400-00000E2D0000}"/>
            </a:ext>
          </a:extLst>
        </xdr:cNvPr>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5" name="Rectangle 271">
          <a:extLst>
            <a:ext uri="{FF2B5EF4-FFF2-40B4-BE49-F238E27FC236}">
              <a16:creationId xmlns:a16="http://schemas.microsoft.com/office/drawing/2014/main" id="{00000000-0008-0000-0400-00000F2D0000}"/>
            </a:ext>
          </a:extLst>
        </xdr:cNvPr>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6" name="Rectangle 272">
          <a:extLst>
            <a:ext uri="{FF2B5EF4-FFF2-40B4-BE49-F238E27FC236}">
              <a16:creationId xmlns:a16="http://schemas.microsoft.com/office/drawing/2014/main" id="{00000000-0008-0000-0400-0000102D0000}"/>
            </a:ext>
          </a:extLst>
        </xdr:cNvPr>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131/138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7" name="Rectangle 273">
          <a:extLst>
            <a:ext uri="{FF2B5EF4-FFF2-40B4-BE49-F238E27FC236}">
              <a16:creationId xmlns:a16="http://schemas.microsoft.com/office/drawing/2014/main" id="{00000000-0008-0000-0400-0000112D0000}"/>
            </a:ext>
          </a:extLst>
        </xdr:cNvPr>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8" name="Rectangle 274">
          <a:extLst>
            <a:ext uri="{FF2B5EF4-FFF2-40B4-BE49-F238E27FC236}">
              <a16:creationId xmlns:a16="http://schemas.microsoft.com/office/drawing/2014/main" id="{00000000-0008-0000-0400-0000122D0000}"/>
            </a:ext>
          </a:extLst>
        </xdr:cNvPr>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9" name="Rectangle 275">
          <a:extLst>
            <a:ext uri="{FF2B5EF4-FFF2-40B4-BE49-F238E27FC236}">
              <a16:creationId xmlns:a16="http://schemas.microsoft.com/office/drawing/2014/main" id="{00000000-0008-0000-0400-0000132D0000}"/>
            </a:ext>
          </a:extLst>
        </xdr:cNvPr>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0" name="Rectangle 276">
          <a:extLst>
            <a:ext uri="{FF2B5EF4-FFF2-40B4-BE49-F238E27FC236}">
              <a16:creationId xmlns:a16="http://schemas.microsoft.com/office/drawing/2014/main" id="{00000000-0008-0000-0400-0000142D0000}"/>
            </a:ext>
          </a:extLst>
        </xdr:cNvPr>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6009" name="Rectangle 277">
          <a:extLst>
            <a:ext uri="{FF2B5EF4-FFF2-40B4-BE49-F238E27FC236}">
              <a16:creationId xmlns:a16="http://schemas.microsoft.com/office/drawing/2014/main" id="{00000000-0008-0000-0400-0000395D0400}"/>
            </a:ext>
          </a:extLst>
        </xdr:cNvPr>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010" name="Rectangle 278">
          <a:extLst>
            <a:ext uri="{FF2B5EF4-FFF2-40B4-BE49-F238E27FC236}">
              <a16:creationId xmlns:a16="http://schemas.microsoft.com/office/drawing/2014/main" id="{00000000-0008-0000-0400-00003A5D0400}"/>
            </a:ext>
          </a:extLst>
        </xdr:cNvPr>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a:extLst>
            <a:ext uri="{FF2B5EF4-FFF2-40B4-BE49-F238E27FC236}">
              <a16:creationId xmlns:a16="http://schemas.microsoft.com/office/drawing/2014/main" id="{00000000-0008-0000-0400-0000172D0000}"/>
            </a:ext>
          </a:extLst>
        </xdr:cNvPr>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Text Box 280">
          <a:extLst>
            <a:ext uri="{FF2B5EF4-FFF2-40B4-BE49-F238E27FC236}">
              <a16:creationId xmlns:a16="http://schemas.microsoft.com/office/drawing/2014/main" id="{00000000-0008-0000-0400-0000182D0000}"/>
            </a:ext>
          </a:extLst>
        </xdr:cNvPr>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全国・県平均、類似団体と比較して高い数値となっており、経常的経費の一般財源における割合も高い数値が続いている。これは、みやぎ県南中核病院運営に対する負担が大きいことが要因である。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本町では、地域医療の確保を重点事項に掲げ実施しているものであり、この傾向は当面続く見込みである。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5" name="Text Box 281">
          <a:extLst>
            <a:ext uri="{FF2B5EF4-FFF2-40B4-BE49-F238E27FC236}">
              <a16:creationId xmlns:a16="http://schemas.microsoft.com/office/drawing/2014/main" id="{00000000-0008-0000-0400-0000192D0000}"/>
            </a:ext>
          </a:extLst>
        </xdr:cNvPr>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86014" name="Line 282">
          <a:extLst>
            <a:ext uri="{FF2B5EF4-FFF2-40B4-BE49-F238E27FC236}">
              <a16:creationId xmlns:a16="http://schemas.microsoft.com/office/drawing/2014/main" id="{00000000-0008-0000-0400-00003E5D0400}"/>
            </a:ext>
          </a:extLst>
        </xdr:cNvPr>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a:extLst>
            <a:ext uri="{FF2B5EF4-FFF2-40B4-BE49-F238E27FC236}">
              <a16:creationId xmlns:a16="http://schemas.microsoft.com/office/drawing/2014/main" id="{00000000-0008-0000-0400-00001B2D0000}"/>
            </a:ext>
          </a:extLst>
        </xdr:cNvPr>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86016" name="Line 284">
          <a:extLst>
            <a:ext uri="{FF2B5EF4-FFF2-40B4-BE49-F238E27FC236}">
              <a16:creationId xmlns:a16="http://schemas.microsoft.com/office/drawing/2014/main" id="{00000000-0008-0000-0400-0000405D0400}"/>
            </a:ext>
          </a:extLst>
        </xdr:cNvPr>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9" name="Text Box 285">
          <a:extLst>
            <a:ext uri="{FF2B5EF4-FFF2-40B4-BE49-F238E27FC236}">
              <a16:creationId xmlns:a16="http://schemas.microsoft.com/office/drawing/2014/main" id="{00000000-0008-0000-0400-00001D2D0000}"/>
            </a:ext>
          </a:extLst>
        </xdr:cNvPr>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86018" name="Line 286">
          <a:extLst>
            <a:ext uri="{FF2B5EF4-FFF2-40B4-BE49-F238E27FC236}">
              <a16:creationId xmlns:a16="http://schemas.microsoft.com/office/drawing/2014/main" id="{00000000-0008-0000-0400-0000425D0400}"/>
            </a:ext>
          </a:extLst>
        </xdr:cNvPr>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1" name="Text Box 287">
          <a:extLst>
            <a:ext uri="{FF2B5EF4-FFF2-40B4-BE49-F238E27FC236}">
              <a16:creationId xmlns:a16="http://schemas.microsoft.com/office/drawing/2014/main" id="{00000000-0008-0000-0400-00001F2D0000}"/>
            </a:ext>
          </a:extLst>
        </xdr:cNvPr>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86020" name="Line 288">
          <a:extLst>
            <a:ext uri="{FF2B5EF4-FFF2-40B4-BE49-F238E27FC236}">
              <a16:creationId xmlns:a16="http://schemas.microsoft.com/office/drawing/2014/main" id="{00000000-0008-0000-0400-0000445D0400}"/>
            </a:ext>
          </a:extLst>
        </xdr:cNvPr>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3" name="Text Box 289">
          <a:extLst>
            <a:ext uri="{FF2B5EF4-FFF2-40B4-BE49-F238E27FC236}">
              <a16:creationId xmlns:a16="http://schemas.microsoft.com/office/drawing/2014/main" id="{00000000-0008-0000-0400-0000212D0000}"/>
            </a:ext>
          </a:extLst>
        </xdr:cNvPr>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86022" name="Line 290">
          <a:extLst>
            <a:ext uri="{FF2B5EF4-FFF2-40B4-BE49-F238E27FC236}">
              <a16:creationId xmlns:a16="http://schemas.microsoft.com/office/drawing/2014/main" id="{00000000-0008-0000-0400-0000465D0400}"/>
            </a:ext>
          </a:extLst>
        </xdr:cNvPr>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5" name="Text Box 291">
          <a:extLst>
            <a:ext uri="{FF2B5EF4-FFF2-40B4-BE49-F238E27FC236}">
              <a16:creationId xmlns:a16="http://schemas.microsoft.com/office/drawing/2014/main" id="{00000000-0008-0000-0400-0000232D0000}"/>
            </a:ext>
          </a:extLst>
        </xdr:cNvPr>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86024" name="Line 292">
          <a:extLst>
            <a:ext uri="{FF2B5EF4-FFF2-40B4-BE49-F238E27FC236}">
              <a16:creationId xmlns:a16="http://schemas.microsoft.com/office/drawing/2014/main" id="{00000000-0008-0000-0400-0000485D0400}"/>
            </a:ext>
          </a:extLst>
        </xdr:cNvPr>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6025" name="補助費等グラフ枠">
          <a:extLst>
            <a:ext uri="{FF2B5EF4-FFF2-40B4-BE49-F238E27FC236}">
              <a16:creationId xmlns:a16="http://schemas.microsoft.com/office/drawing/2014/main" id="{00000000-0008-0000-0400-0000495D0400}"/>
            </a:ext>
          </a:extLst>
        </xdr:cNvPr>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66675</xdr:rowOff>
    </xdr:from>
    <xdr:to>
      <xdr:col>24</xdr:col>
      <xdr:colOff>28575</xdr:colOff>
      <xdr:row>39</xdr:row>
      <xdr:rowOff>123825</xdr:rowOff>
    </xdr:to>
    <xdr:sp macro="" textlink="">
      <xdr:nvSpPr>
        <xdr:cNvPr id="286026" name="Line 294">
          <a:extLst>
            <a:ext uri="{FF2B5EF4-FFF2-40B4-BE49-F238E27FC236}">
              <a16:creationId xmlns:a16="http://schemas.microsoft.com/office/drawing/2014/main" id="{00000000-0008-0000-0400-00004A5D0400}"/>
            </a:ext>
          </a:extLst>
        </xdr:cNvPr>
        <xdr:cNvSpPr>
          <a:spLocks noChangeShapeType="1"/>
        </xdr:cNvSpPr>
      </xdr:nvSpPr>
      <xdr:spPr bwMode="auto">
        <a:xfrm flipV="1">
          <a:off x="16506825" y="5895975"/>
          <a:ext cx="0" cy="914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123825</xdr:rowOff>
    </xdr:from>
    <xdr:to>
      <xdr:col>25</xdr:col>
      <xdr:colOff>200025</xdr:colOff>
      <xdr:row>40</xdr:row>
      <xdr:rowOff>161925</xdr:rowOff>
    </xdr:to>
    <xdr:sp macro="" textlink="">
      <xdr:nvSpPr>
        <xdr:cNvPr id="11559" name="補助費等最小値テキスト">
          <a:extLst>
            <a:ext uri="{FF2B5EF4-FFF2-40B4-BE49-F238E27FC236}">
              <a16:creationId xmlns:a16="http://schemas.microsoft.com/office/drawing/2014/main" id="{00000000-0008-0000-0400-0000272D0000}"/>
            </a:ext>
          </a:extLst>
        </xdr:cNvPr>
        <xdr:cNvSpPr txBox="1">
          <a:spLocks noChangeArrowheads="1"/>
        </xdr:cNvSpPr>
      </xdr:nvSpPr>
      <xdr:spPr bwMode="auto">
        <a:xfrm>
          <a:off x="166020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23.7</a:t>
          </a:r>
        </a:p>
      </xdr:txBody>
    </xdr:sp>
    <xdr:clientData/>
  </xdr:twoCellAnchor>
  <xdr:twoCellAnchor>
    <xdr:from>
      <xdr:col>23</xdr:col>
      <xdr:colOff>628650</xdr:colOff>
      <xdr:row>39</xdr:row>
      <xdr:rowOff>123825</xdr:rowOff>
    </xdr:from>
    <xdr:to>
      <xdr:col>24</xdr:col>
      <xdr:colOff>123825</xdr:colOff>
      <xdr:row>39</xdr:row>
      <xdr:rowOff>123825</xdr:rowOff>
    </xdr:to>
    <xdr:sp macro="" textlink="">
      <xdr:nvSpPr>
        <xdr:cNvPr id="286028" name="Line 296">
          <a:extLst>
            <a:ext uri="{FF2B5EF4-FFF2-40B4-BE49-F238E27FC236}">
              <a16:creationId xmlns:a16="http://schemas.microsoft.com/office/drawing/2014/main" id="{00000000-0008-0000-0400-00004C5D0400}"/>
            </a:ext>
          </a:extLst>
        </xdr:cNvPr>
        <xdr:cNvSpPr>
          <a:spLocks noChangeShapeType="1"/>
        </xdr:cNvSpPr>
      </xdr:nvSpPr>
      <xdr:spPr bwMode="auto">
        <a:xfrm>
          <a:off x="16421100" y="681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61" name="補助費等最大値テキスト">
          <a:extLst>
            <a:ext uri="{FF2B5EF4-FFF2-40B4-BE49-F238E27FC236}">
              <a16:creationId xmlns:a16="http://schemas.microsoft.com/office/drawing/2014/main" id="{00000000-0008-0000-0400-0000292D0000}"/>
            </a:ext>
          </a:extLst>
        </xdr:cNvPr>
        <xdr:cNvSpPr txBox="1">
          <a:spLocks noChangeArrowheads="1"/>
        </xdr:cNvSpPr>
      </xdr:nvSpPr>
      <xdr:spPr bwMode="auto">
        <a:xfrm>
          <a:off x="166020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a:t>
          </a:r>
        </a:p>
      </xdr:txBody>
    </xdr:sp>
    <xdr:clientData/>
  </xdr:twoCellAnchor>
  <xdr:twoCellAnchor>
    <xdr:from>
      <xdr:col>23</xdr:col>
      <xdr:colOff>628650</xdr:colOff>
      <xdr:row>34</xdr:row>
      <xdr:rowOff>66675</xdr:rowOff>
    </xdr:from>
    <xdr:to>
      <xdr:col>24</xdr:col>
      <xdr:colOff>123825</xdr:colOff>
      <xdr:row>34</xdr:row>
      <xdr:rowOff>66675</xdr:rowOff>
    </xdr:to>
    <xdr:sp macro="" textlink="">
      <xdr:nvSpPr>
        <xdr:cNvPr id="286030" name="Line 298">
          <a:extLst>
            <a:ext uri="{FF2B5EF4-FFF2-40B4-BE49-F238E27FC236}">
              <a16:creationId xmlns:a16="http://schemas.microsoft.com/office/drawing/2014/main" id="{00000000-0008-0000-0400-00004E5D0400}"/>
            </a:ext>
          </a:extLst>
        </xdr:cNvPr>
        <xdr:cNvSpPr>
          <a:spLocks noChangeShapeType="1"/>
        </xdr:cNvSpPr>
      </xdr:nvSpPr>
      <xdr:spPr bwMode="auto">
        <a:xfrm>
          <a:off x="16421100" y="589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85725</xdr:rowOff>
    </xdr:from>
    <xdr:to>
      <xdr:col>24</xdr:col>
      <xdr:colOff>28575</xdr:colOff>
      <xdr:row>38</xdr:row>
      <xdr:rowOff>114300</xdr:rowOff>
    </xdr:to>
    <xdr:sp macro="" textlink="">
      <xdr:nvSpPr>
        <xdr:cNvPr id="286031" name="Line 299">
          <a:extLst>
            <a:ext uri="{FF2B5EF4-FFF2-40B4-BE49-F238E27FC236}">
              <a16:creationId xmlns:a16="http://schemas.microsoft.com/office/drawing/2014/main" id="{00000000-0008-0000-0400-00004F5D0400}"/>
            </a:ext>
          </a:extLst>
        </xdr:cNvPr>
        <xdr:cNvSpPr>
          <a:spLocks noChangeShapeType="1"/>
        </xdr:cNvSpPr>
      </xdr:nvSpPr>
      <xdr:spPr bwMode="auto">
        <a:xfrm>
          <a:off x="15668625" y="66008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123825</xdr:rowOff>
    </xdr:from>
    <xdr:to>
      <xdr:col>25</xdr:col>
      <xdr:colOff>200025</xdr:colOff>
      <xdr:row>36</xdr:row>
      <xdr:rowOff>161925</xdr:rowOff>
    </xdr:to>
    <xdr:sp macro="" textlink="">
      <xdr:nvSpPr>
        <xdr:cNvPr id="11564" name="補助費等平均値テキスト">
          <a:extLst>
            <a:ext uri="{FF2B5EF4-FFF2-40B4-BE49-F238E27FC236}">
              <a16:creationId xmlns:a16="http://schemas.microsoft.com/office/drawing/2014/main" id="{00000000-0008-0000-0400-00002C2D0000}"/>
            </a:ext>
          </a:extLst>
        </xdr:cNvPr>
        <xdr:cNvSpPr txBox="1">
          <a:spLocks noChangeArrowheads="1"/>
        </xdr:cNvSpPr>
      </xdr:nvSpPr>
      <xdr:spPr bwMode="auto">
        <a:xfrm>
          <a:off x="1660207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23</xdr:col>
      <xdr:colOff>666750</xdr:colOff>
      <xdr:row>36</xdr:row>
      <xdr:rowOff>76200</xdr:rowOff>
    </xdr:from>
    <xdr:to>
      <xdr:col>24</xdr:col>
      <xdr:colOff>85725</xdr:colOff>
      <xdr:row>37</xdr:row>
      <xdr:rowOff>9525</xdr:rowOff>
    </xdr:to>
    <xdr:sp macro="" textlink="">
      <xdr:nvSpPr>
        <xdr:cNvPr id="286033" name="AutoShape 301">
          <a:extLst>
            <a:ext uri="{FF2B5EF4-FFF2-40B4-BE49-F238E27FC236}">
              <a16:creationId xmlns:a16="http://schemas.microsoft.com/office/drawing/2014/main" id="{00000000-0008-0000-0400-0000515D0400}"/>
            </a:ext>
          </a:extLst>
        </xdr:cNvPr>
        <xdr:cNvSpPr>
          <a:spLocks noChangeArrowheads="1"/>
        </xdr:cNvSpPr>
      </xdr:nvSpPr>
      <xdr:spPr bwMode="auto">
        <a:xfrm>
          <a:off x="164592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85725</xdr:rowOff>
    </xdr:from>
    <xdr:to>
      <xdr:col>22</xdr:col>
      <xdr:colOff>561975</xdr:colOff>
      <xdr:row>38</xdr:row>
      <xdr:rowOff>95250</xdr:rowOff>
    </xdr:to>
    <xdr:sp macro="" textlink="">
      <xdr:nvSpPr>
        <xdr:cNvPr id="286034" name="Line 302">
          <a:extLst>
            <a:ext uri="{FF2B5EF4-FFF2-40B4-BE49-F238E27FC236}">
              <a16:creationId xmlns:a16="http://schemas.microsoft.com/office/drawing/2014/main" id="{00000000-0008-0000-0400-0000525D0400}"/>
            </a:ext>
          </a:extLst>
        </xdr:cNvPr>
        <xdr:cNvSpPr>
          <a:spLocks noChangeShapeType="1"/>
        </xdr:cNvSpPr>
      </xdr:nvSpPr>
      <xdr:spPr bwMode="auto">
        <a:xfrm flipV="1">
          <a:off x="14782800" y="660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286035" name="AutoShape 303">
          <a:extLst>
            <a:ext uri="{FF2B5EF4-FFF2-40B4-BE49-F238E27FC236}">
              <a16:creationId xmlns:a16="http://schemas.microsoft.com/office/drawing/2014/main" id="{00000000-0008-0000-0400-0000535D0400}"/>
            </a:ext>
          </a:extLst>
        </xdr:cNvPr>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47625</xdr:rowOff>
    </xdr:from>
    <xdr:to>
      <xdr:col>23</xdr:col>
      <xdr:colOff>228600</xdr:colOff>
      <xdr:row>36</xdr:row>
      <xdr:rowOff>85725</xdr:rowOff>
    </xdr:to>
    <xdr:sp macro="" textlink="">
      <xdr:nvSpPr>
        <xdr:cNvPr id="11568" name="Text Box 304">
          <a:extLst>
            <a:ext uri="{FF2B5EF4-FFF2-40B4-BE49-F238E27FC236}">
              <a16:creationId xmlns:a16="http://schemas.microsoft.com/office/drawing/2014/main" id="{00000000-0008-0000-0400-0000302D0000}"/>
            </a:ext>
          </a:extLst>
        </xdr:cNvPr>
        <xdr:cNvSpPr txBox="1">
          <a:spLocks noChangeArrowheads="1"/>
        </xdr:cNvSpPr>
      </xdr:nvSpPr>
      <xdr:spPr bwMode="auto">
        <a:xfrm>
          <a:off x="15287625" y="604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12.6</a:t>
          </a:r>
        </a:p>
      </xdr:txBody>
    </xdr:sp>
    <xdr:clientData/>
  </xdr:twoCellAnchor>
  <xdr:twoCellAnchor>
    <xdr:from>
      <xdr:col>20</xdr:col>
      <xdr:colOff>161925</xdr:colOff>
      <xdr:row>38</xdr:row>
      <xdr:rowOff>95250</xdr:rowOff>
    </xdr:from>
    <xdr:to>
      <xdr:col>21</xdr:col>
      <xdr:colOff>361950</xdr:colOff>
      <xdr:row>38</xdr:row>
      <xdr:rowOff>142875</xdr:rowOff>
    </xdr:to>
    <xdr:sp macro="" textlink="">
      <xdr:nvSpPr>
        <xdr:cNvPr id="286037" name="Line 305">
          <a:extLst>
            <a:ext uri="{FF2B5EF4-FFF2-40B4-BE49-F238E27FC236}">
              <a16:creationId xmlns:a16="http://schemas.microsoft.com/office/drawing/2014/main" id="{00000000-0008-0000-0400-0000555D0400}"/>
            </a:ext>
          </a:extLst>
        </xdr:cNvPr>
        <xdr:cNvSpPr>
          <a:spLocks noChangeShapeType="1"/>
        </xdr:cNvSpPr>
      </xdr:nvSpPr>
      <xdr:spPr bwMode="auto">
        <a:xfrm flipV="1">
          <a:off x="13896975" y="66103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66675</xdr:rowOff>
    </xdr:from>
    <xdr:to>
      <xdr:col>21</xdr:col>
      <xdr:colOff>409575</xdr:colOff>
      <xdr:row>36</xdr:row>
      <xdr:rowOff>161925</xdr:rowOff>
    </xdr:to>
    <xdr:sp macro="" textlink="">
      <xdr:nvSpPr>
        <xdr:cNvPr id="286038" name="AutoShape 306">
          <a:extLst>
            <a:ext uri="{FF2B5EF4-FFF2-40B4-BE49-F238E27FC236}">
              <a16:creationId xmlns:a16="http://schemas.microsoft.com/office/drawing/2014/main" id="{00000000-0008-0000-0400-0000565D0400}"/>
            </a:ext>
          </a:extLst>
        </xdr:cNvPr>
        <xdr:cNvSpPr>
          <a:spLocks noChangeArrowheads="1"/>
        </xdr:cNvSpPr>
      </xdr:nvSpPr>
      <xdr:spPr bwMode="auto">
        <a:xfrm>
          <a:off x="14735175" y="6238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28575</xdr:rowOff>
    </xdr:from>
    <xdr:to>
      <xdr:col>22</xdr:col>
      <xdr:colOff>57150</xdr:colOff>
      <xdr:row>36</xdr:row>
      <xdr:rowOff>66675</xdr:rowOff>
    </xdr:to>
    <xdr:sp macro="" textlink="">
      <xdr:nvSpPr>
        <xdr:cNvPr id="11571" name="Text Box 307">
          <a:extLst>
            <a:ext uri="{FF2B5EF4-FFF2-40B4-BE49-F238E27FC236}">
              <a16:creationId xmlns:a16="http://schemas.microsoft.com/office/drawing/2014/main" id="{00000000-0008-0000-0400-0000332D0000}"/>
            </a:ext>
          </a:extLst>
        </xdr:cNvPr>
        <xdr:cNvSpPr txBox="1">
          <a:spLocks noChangeArrowheads="1"/>
        </xdr:cNvSpPr>
      </xdr:nvSpPr>
      <xdr:spPr bwMode="auto">
        <a:xfrm>
          <a:off x="144018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38</xdr:row>
      <xdr:rowOff>142875</xdr:rowOff>
    </xdr:from>
    <xdr:to>
      <xdr:col>20</xdr:col>
      <xdr:colOff>161925</xdr:colOff>
      <xdr:row>39</xdr:row>
      <xdr:rowOff>9525</xdr:rowOff>
    </xdr:to>
    <xdr:sp macro="" textlink="">
      <xdr:nvSpPr>
        <xdr:cNvPr id="286040" name="Line 308">
          <a:extLst>
            <a:ext uri="{FF2B5EF4-FFF2-40B4-BE49-F238E27FC236}">
              <a16:creationId xmlns:a16="http://schemas.microsoft.com/office/drawing/2014/main" id="{00000000-0008-0000-0400-0000585D0400}"/>
            </a:ext>
          </a:extLst>
        </xdr:cNvPr>
        <xdr:cNvSpPr>
          <a:spLocks noChangeShapeType="1"/>
        </xdr:cNvSpPr>
      </xdr:nvSpPr>
      <xdr:spPr bwMode="auto">
        <a:xfrm flipV="1">
          <a:off x="13001625" y="66579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286041" name="AutoShape 309">
          <a:extLst>
            <a:ext uri="{FF2B5EF4-FFF2-40B4-BE49-F238E27FC236}">
              <a16:creationId xmlns:a16="http://schemas.microsoft.com/office/drawing/2014/main" id="{00000000-0008-0000-0400-0000595D0400}"/>
            </a:ext>
          </a:extLst>
        </xdr:cNvPr>
        <xdr:cNvSpPr>
          <a:spLocks noChangeArrowheads="1"/>
        </xdr:cNvSpPr>
      </xdr:nvSpPr>
      <xdr:spPr bwMode="auto">
        <a:xfrm>
          <a:off x="13839825"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574" name="Text Box 310">
          <a:extLst>
            <a:ext uri="{FF2B5EF4-FFF2-40B4-BE49-F238E27FC236}">
              <a16:creationId xmlns:a16="http://schemas.microsoft.com/office/drawing/2014/main" id="{00000000-0008-0000-0400-0000362D0000}"/>
            </a:ext>
          </a:extLst>
        </xdr:cNvPr>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36</xdr:row>
      <xdr:rowOff>95250</xdr:rowOff>
    </xdr:from>
    <xdr:to>
      <xdr:col>19</xdr:col>
      <xdr:colOff>9525</xdr:colOff>
      <xdr:row>37</xdr:row>
      <xdr:rowOff>28575</xdr:rowOff>
    </xdr:to>
    <xdr:sp macro="" textlink="">
      <xdr:nvSpPr>
        <xdr:cNvPr id="286043" name="AutoShape 311">
          <a:extLst>
            <a:ext uri="{FF2B5EF4-FFF2-40B4-BE49-F238E27FC236}">
              <a16:creationId xmlns:a16="http://schemas.microsoft.com/office/drawing/2014/main" id="{00000000-0008-0000-0400-00005B5D0400}"/>
            </a:ext>
          </a:extLst>
        </xdr:cNvPr>
        <xdr:cNvSpPr>
          <a:spLocks noChangeArrowheads="1"/>
        </xdr:cNvSpPr>
      </xdr:nvSpPr>
      <xdr:spPr bwMode="auto">
        <a:xfrm>
          <a:off x="12954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66675</xdr:rowOff>
    </xdr:from>
    <xdr:to>
      <xdr:col>19</xdr:col>
      <xdr:colOff>333375</xdr:colOff>
      <xdr:row>36</xdr:row>
      <xdr:rowOff>104775</xdr:rowOff>
    </xdr:to>
    <xdr:sp macro="" textlink="">
      <xdr:nvSpPr>
        <xdr:cNvPr id="11576" name="Text Box 312">
          <a:extLst>
            <a:ext uri="{FF2B5EF4-FFF2-40B4-BE49-F238E27FC236}">
              <a16:creationId xmlns:a16="http://schemas.microsoft.com/office/drawing/2014/main" id="{00000000-0008-0000-0400-0000382D0000}"/>
            </a:ext>
          </a:extLst>
        </xdr:cNvPr>
        <xdr:cNvSpPr txBox="1">
          <a:spLocks noChangeArrowheads="1"/>
        </xdr:cNvSpPr>
      </xdr:nvSpPr>
      <xdr:spPr bwMode="auto">
        <a:xfrm>
          <a:off x="1262062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7" name="Text Box 313">
          <a:extLst>
            <a:ext uri="{FF2B5EF4-FFF2-40B4-BE49-F238E27FC236}">
              <a16:creationId xmlns:a16="http://schemas.microsoft.com/office/drawing/2014/main" id="{00000000-0008-0000-0400-0000392D0000}"/>
            </a:ext>
          </a:extLst>
        </xdr:cNvPr>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8" name="Text Box 314">
          <a:extLst>
            <a:ext uri="{FF2B5EF4-FFF2-40B4-BE49-F238E27FC236}">
              <a16:creationId xmlns:a16="http://schemas.microsoft.com/office/drawing/2014/main" id="{00000000-0008-0000-0400-00003A2D0000}"/>
            </a:ext>
          </a:extLst>
        </xdr:cNvPr>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9" name="Text Box 315">
          <a:extLst>
            <a:ext uri="{FF2B5EF4-FFF2-40B4-BE49-F238E27FC236}">
              <a16:creationId xmlns:a16="http://schemas.microsoft.com/office/drawing/2014/main" id="{00000000-0008-0000-0400-00003B2D0000}"/>
            </a:ext>
          </a:extLst>
        </xdr:cNvPr>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0" name="Text Box 316">
          <a:extLst>
            <a:ext uri="{FF2B5EF4-FFF2-40B4-BE49-F238E27FC236}">
              <a16:creationId xmlns:a16="http://schemas.microsoft.com/office/drawing/2014/main" id="{00000000-0008-0000-0400-00003C2D0000}"/>
            </a:ext>
          </a:extLst>
        </xdr:cNvPr>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1" name="Text Box 317">
          <a:extLst>
            <a:ext uri="{FF2B5EF4-FFF2-40B4-BE49-F238E27FC236}">
              <a16:creationId xmlns:a16="http://schemas.microsoft.com/office/drawing/2014/main" id="{00000000-0008-0000-0400-00003D2D0000}"/>
            </a:ext>
          </a:extLst>
        </xdr:cNvPr>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66675</xdr:rowOff>
    </xdr:from>
    <xdr:to>
      <xdr:col>24</xdr:col>
      <xdr:colOff>85725</xdr:colOff>
      <xdr:row>38</xdr:row>
      <xdr:rowOff>161925</xdr:rowOff>
    </xdr:to>
    <xdr:sp macro="" textlink="">
      <xdr:nvSpPr>
        <xdr:cNvPr id="286050" name="Oval 318">
          <a:extLst>
            <a:ext uri="{FF2B5EF4-FFF2-40B4-BE49-F238E27FC236}">
              <a16:creationId xmlns:a16="http://schemas.microsoft.com/office/drawing/2014/main" id="{00000000-0008-0000-0400-0000625D0400}"/>
            </a:ext>
          </a:extLst>
        </xdr:cNvPr>
        <xdr:cNvSpPr>
          <a:spLocks noChangeArrowheads="1"/>
        </xdr:cNvSpPr>
      </xdr:nvSpPr>
      <xdr:spPr bwMode="auto">
        <a:xfrm>
          <a:off x="164592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66675</xdr:rowOff>
    </xdr:from>
    <xdr:to>
      <xdr:col>25</xdr:col>
      <xdr:colOff>200025</xdr:colOff>
      <xdr:row>39</xdr:row>
      <xdr:rowOff>104775</xdr:rowOff>
    </xdr:to>
    <xdr:sp macro="" textlink="">
      <xdr:nvSpPr>
        <xdr:cNvPr id="11583" name="補助費等該当値テキスト">
          <a:extLst>
            <a:ext uri="{FF2B5EF4-FFF2-40B4-BE49-F238E27FC236}">
              <a16:creationId xmlns:a16="http://schemas.microsoft.com/office/drawing/2014/main" id="{00000000-0008-0000-0400-00003F2D0000}"/>
            </a:ext>
          </a:extLst>
        </xdr:cNvPr>
        <xdr:cNvSpPr txBox="1">
          <a:spLocks noChangeArrowheads="1"/>
        </xdr:cNvSpPr>
      </xdr:nvSpPr>
      <xdr:spPr bwMode="auto">
        <a:xfrm>
          <a:off x="166020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19.7</a:t>
          </a:r>
        </a:p>
      </xdr:txBody>
    </xdr:sp>
    <xdr:clientData/>
  </xdr:twoCellAnchor>
  <xdr:twoCellAnchor>
    <xdr:from>
      <xdr:col>22</xdr:col>
      <xdr:colOff>514350</xdr:colOff>
      <xdr:row>38</xdr:row>
      <xdr:rowOff>38100</xdr:rowOff>
    </xdr:from>
    <xdr:to>
      <xdr:col>22</xdr:col>
      <xdr:colOff>619125</xdr:colOff>
      <xdr:row>38</xdr:row>
      <xdr:rowOff>142875</xdr:rowOff>
    </xdr:to>
    <xdr:sp macro="" textlink="">
      <xdr:nvSpPr>
        <xdr:cNvPr id="286052" name="Oval 320">
          <a:extLst>
            <a:ext uri="{FF2B5EF4-FFF2-40B4-BE49-F238E27FC236}">
              <a16:creationId xmlns:a16="http://schemas.microsoft.com/office/drawing/2014/main" id="{00000000-0008-0000-0400-0000645D0400}"/>
            </a:ext>
          </a:extLst>
        </xdr:cNvPr>
        <xdr:cNvSpPr>
          <a:spLocks noChangeArrowheads="1"/>
        </xdr:cNvSpPr>
      </xdr:nvSpPr>
      <xdr:spPr bwMode="auto">
        <a:xfrm>
          <a:off x="15621000" y="655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152400</xdr:rowOff>
    </xdr:from>
    <xdr:to>
      <xdr:col>23</xdr:col>
      <xdr:colOff>228600</xdr:colOff>
      <xdr:row>40</xdr:row>
      <xdr:rowOff>19050</xdr:rowOff>
    </xdr:to>
    <xdr:sp macro="" textlink="">
      <xdr:nvSpPr>
        <xdr:cNvPr id="11585" name="Text Box 321">
          <a:extLst>
            <a:ext uri="{FF2B5EF4-FFF2-40B4-BE49-F238E27FC236}">
              <a16:creationId xmlns:a16="http://schemas.microsoft.com/office/drawing/2014/main" id="{00000000-0008-0000-0400-0000412D0000}"/>
            </a:ext>
          </a:extLst>
        </xdr:cNvPr>
        <xdr:cNvSpPr txBox="1">
          <a:spLocks noChangeArrowheads="1"/>
        </xdr:cNvSpPr>
      </xdr:nvSpPr>
      <xdr:spPr bwMode="auto">
        <a:xfrm>
          <a:off x="15287625" y="6667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21</xdr:col>
      <xdr:colOff>314325</xdr:colOff>
      <xdr:row>38</xdr:row>
      <xdr:rowOff>47625</xdr:rowOff>
    </xdr:from>
    <xdr:to>
      <xdr:col>21</xdr:col>
      <xdr:colOff>409575</xdr:colOff>
      <xdr:row>38</xdr:row>
      <xdr:rowOff>142875</xdr:rowOff>
    </xdr:to>
    <xdr:sp macro="" textlink="">
      <xdr:nvSpPr>
        <xdr:cNvPr id="286054" name="Oval 322">
          <a:extLst>
            <a:ext uri="{FF2B5EF4-FFF2-40B4-BE49-F238E27FC236}">
              <a16:creationId xmlns:a16="http://schemas.microsoft.com/office/drawing/2014/main" id="{00000000-0008-0000-0400-0000665D0400}"/>
            </a:ext>
          </a:extLst>
        </xdr:cNvPr>
        <xdr:cNvSpPr>
          <a:spLocks noChangeArrowheads="1"/>
        </xdr:cNvSpPr>
      </xdr:nvSpPr>
      <xdr:spPr bwMode="auto">
        <a:xfrm>
          <a:off x="14735175" y="656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161925</xdr:rowOff>
    </xdr:from>
    <xdr:to>
      <xdr:col>22</xdr:col>
      <xdr:colOff>57150</xdr:colOff>
      <xdr:row>40</xdr:row>
      <xdr:rowOff>28575</xdr:rowOff>
    </xdr:to>
    <xdr:sp macro="" textlink="">
      <xdr:nvSpPr>
        <xdr:cNvPr id="11587" name="Text Box 323">
          <a:extLst>
            <a:ext uri="{FF2B5EF4-FFF2-40B4-BE49-F238E27FC236}">
              <a16:creationId xmlns:a16="http://schemas.microsoft.com/office/drawing/2014/main" id="{00000000-0008-0000-0400-0000432D0000}"/>
            </a:ext>
          </a:extLst>
        </xdr:cNvPr>
        <xdr:cNvSpPr txBox="1">
          <a:spLocks noChangeArrowheads="1"/>
        </xdr:cNvSpPr>
      </xdr:nvSpPr>
      <xdr:spPr bwMode="auto">
        <a:xfrm>
          <a:off x="14401800"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19.3</a:t>
          </a:r>
        </a:p>
      </xdr:txBody>
    </xdr:sp>
    <xdr:clientData/>
  </xdr:twoCellAnchor>
  <xdr:twoCellAnchor>
    <xdr:from>
      <xdr:col>20</xdr:col>
      <xdr:colOff>104775</xdr:colOff>
      <xdr:row>38</xdr:row>
      <xdr:rowOff>85725</xdr:rowOff>
    </xdr:from>
    <xdr:to>
      <xdr:col>20</xdr:col>
      <xdr:colOff>209550</xdr:colOff>
      <xdr:row>39</xdr:row>
      <xdr:rowOff>19050</xdr:rowOff>
    </xdr:to>
    <xdr:sp macro="" textlink="">
      <xdr:nvSpPr>
        <xdr:cNvPr id="286056" name="Oval 324">
          <a:extLst>
            <a:ext uri="{FF2B5EF4-FFF2-40B4-BE49-F238E27FC236}">
              <a16:creationId xmlns:a16="http://schemas.microsoft.com/office/drawing/2014/main" id="{00000000-0008-0000-0400-0000685D0400}"/>
            </a:ext>
          </a:extLst>
        </xdr:cNvPr>
        <xdr:cNvSpPr>
          <a:spLocks noChangeArrowheads="1"/>
        </xdr:cNvSpPr>
      </xdr:nvSpPr>
      <xdr:spPr bwMode="auto">
        <a:xfrm>
          <a:off x="13839825" y="660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28575</xdr:rowOff>
    </xdr:from>
    <xdr:to>
      <xdr:col>20</xdr:col>
      <xdr:colOff>542925</xdr:colOff>
      <xdr:row>40</xdr:row>
      <xdr:rowOff>66675</xdr:rowOff>
    </xdr:to>
    <xdr:sp macro="" textlink="">
      <xdr:nvSpPr>
        <xdr:cNvPr id="11589" name="Text Box 325">
          <a:extLst>
            <a:ext uri="{FF2B5EF4-FFF2-40B4-BE49-F238E27FC236}">
              <a16:creationId xmlns:a16="http://schemas.microsoft.com/office/drawing/2014/main" id="{00000000-0008-0000-0400-0000452D0000}"/>
            </a:ext>
          </a:extLst>
        </xdr:cNvPr>
        <xdr:cNvSpPr txBox="1">
          <a:spLocks noChangeArrowheads="1"/>
        </xdr:cNvSpPr>
      </xdr:nvSpPr>
      <xdr:spPr bwMode="auto">
        <a:xfrm>
          <a:off x="1351597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20.3</a:t>
          </a:r>
        </a:p>
      </xdr:txBody>
    </xdr:sp>
    <xdr:clientData/>
  </xdr:twoCellAnchor>
  <xdr:twoCellAnchor>
    <xdr:from>
      <xdr:col>18</xdr:col>
      <xdr:colOff>590550</xdr:colOff>
      <xdr:row>38</xdr:row>
      <xdr:rowOff>123825</xdr:rowOff>
    </xdr:from>
    <xdr:to>
      <xdr:col>19</xdr:col>
      <xdr:colOff>9525</xdr:colOff>
      <xdr:row>39</xdr:row>
      <xdr:rowOff>57150</xdr:rowOff>
    </xdr:to>
    <xdr:sp macro="" textlink="">
      <xdr:nvSpPr>
        <xdr:cNvPr id="286058" name="Oval 326">
          <a:extLst>
            <a:ext uri="{FF2B5EF4-FFF2-40B4-BE49-F238E27FC236}">
              <a16:creationId xmlns:a16="http://schemas.microsoft.com/office/drawing/2014/main" id="{00000000-0008-0000-0400-00006A5D0400}"/>
            </a:ext>
          </a:extLst>
        </xdr:cNvPr>
        <xdr:cNvSpPr>
          <a:spLocks noChangeArrowheads="1"/>
        </xdr:cNvSpPr>
      </xdr:nvSpPr>
      <xdr:spPr bwMode="auto">
        <a:xfrm>
          <a:off x="12954000" y="663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66675</xdr:rowOff>
    </xdr:from>
    <xdr:to>
      <xdr:col>19</xdr:col>
      <xdr:colOff>333375</xdr:colOff>
      <xdr:row>40</xdr:row>
      <xdr:rowOff>104775</xdr:rowOff>
    </xdr:to>
    <xdr:sp macro="" textlink="">
      <xdr:nvSpPr>
        <xdr:cNvPr id="11591" name="Text Box 327">
          <a:extLst>
            <a:ext uri="{FF2B5EF4-FFF2-40B4-BE49-F238E27FC236}">
              <a16:creationId xmlns:a16="http://schemas.microsoft.com/office/drawing/2014/main" id="{00000000-0008-0000-0400-0000472D0000}"/>
            </a:ext>
          </a:extLst>
        </xdr:cNvPr>
        <xdr:cNvSpPr txBox="1">
          <a:spLocks noChangeArrowheads="1"/>
        </xdr:cNvSpPr>
      </xdr:nvSpPr>
      <xdr:spPr bwMode="auto">
        <a:xfrm>
          <a:off x="1262062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2" name="Rectangle 328">
          <a:extLst>
            <a:ext uri="{FF2B5EF4-FFF2-40B4-BE49-F238E27FC236}">
              <a16:creationId xmlns:a16="http://schemas.microsoft.com/office/drawing/2014/main" id="{00000000-0008-0000-0400-0000482D0000}"/>
            </a:ext>
          </a:extLst>
        </xdr:cNvPr>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3" name="Rectangle 329">
          <a:extLst>
            <a:ext uri="{FF2B5EF4-FFF2-40B4-BE49-F238E27FC236}">
              <a16:creationId xmlns:a16="http://schemas.microsoft.com/office/drawing/2014/main" id="{00000000-0008-0000-0400-0000492D0000}"/>
            </a:ext>
          </a:extLst>
        </xdr:cNvPr>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4" name="Rectangle 330">
          <a:extLst>
            <a:ext uri="{FF2B5EF4-FFF2-40B4-BE49-F238E27FC236}">
              <a16:creationId xmlns:a16="http://schemas.microsoft.com/office/drawing/2014/main" id="{00000000-0008-0000-0400-00004A2D0000}"/>
            </a:ext>
          </a:extLst>
        </xdr:cNvPr>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25/138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5" name="Rectangle 331">
          <a:extLst>
            <a:ext uri="{FF2B5EF4-FFF2-40B4-BE49-F238E27FC236}">
              <a16:creationId xmlns:a16="http://schemas.microsoft.com/office/drawing/2014/main" id="{00000000-0008-0000-0400-00004B2D0000}"/>
            </a:ext>
          </a:extLst>
        </xdr:cNvPr>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6" name="Rectangle 332">
          <a:extLst>
            <a:ext uri="{FF2B5EF4-FFF2-40B4-BE49-F238E27FC236}">
              <a16:creationId xmlns:a16="http://schemas.microsoft.com/office/drawing/2014/main" id="{00000000-0008-0000-0400-00004C2D0000}"/>
            </a:ext>
          </a:extLst>
        </xdr:cNvPr>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7" name="Rectangle 333">
          <a:extLst>
            <a:ext uri="{FF2B5EF4-FFF2-40B4-BE49-F238E27FC236}">
              <a16:creationId xmlns:a16="http://schemas.microsoft.com/office/drawing/2014/main" id="{00000000-0008-0000-0400-00004D2D0000}"/>
            </a:ext>
          </a:extLst>
        </xdr:cNvPr>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8" name="Rectangle 334">
          <a:extLst>
            <a:ext uri="{FF2B5EF4-FFF2-40B4-BE49-F238E27FC236}">
              <a16:creationId xmlns:a16="http://schemas.microsoft.com/office/drawing/2014/main" id="{00000000-0008-0000-0400-00004E2D0000}"/>
            </a:ext>
          </a:extLst>
        </xdr:cNvPr>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6067" name="Rectangle 335">
          <a:extLst>
            <a:ext uri="{FF2B5EF4-FFF2-40B4-BE49-F238E27FC236}">
              <a16:creationId xmlns:a16="http://schemas.microsoft.com/office/drawing/2014/main" id="{00000000-0008-0000-0400-0000735D0400}"/>
            </a:ext>
          </a:extLst>
        </xdr:cNvPr>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86068" name="Rectangle 336">
          <a:extLst>
            <a:ext uri="{FF2B5EF4-FFF2-40B4-BE49-F238E27FC236}">
              <a16:creationId xmlns:a16="http://schemas.microsoft.com/office/drawing/2014/main" id="{00000000-0008-0000-0400-0000745D0400}"/>
            </a:ext>
          </a:extLst>
        </xdr:cNvPr>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1" name="Rectangle 337">
          <a:extLst>
            <a:ext uri="{FF2B5EF4-FFF2-40B4-BE49-F238E27FC236}">
              <a16:creationId xmlns:a16="http://schemas.microsoft.com/office/drawing/2014/main" id="{00000000-0008-0000-0400-0000512D0000}"/>
            </a:ext>
          </a:extLst>
        </xdr:cNvPr>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2" name="Text Box 338">
          <a:extLst>
            <a:ext uri="{FF2B5EF4-FFF2-40B4-BE49-F238E27FC236}">
              <a16:creationId xmlns:a16="http://schemas.microsoft.com/office/drawing/2014/main" id="{00000000-0008-0000-0400-0000522D0000}"/>
            </a:ext>
          </a:extLst>
        </xdr:cNvPr>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前年度と比較し</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ポイント低くなった要因としては、公営住宅建設事業など償還終了の事業があったことで、公債費対前年度比</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百万円の償還額減少があった。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今後は、公共施設の老朽化に伴う更新・改修などの地方債の増加が予想されるが、地方債残高の適正管理の観点から効率的及び計画的な運用が求められる。</a:t>
          </a:r>
        </a:p>
      </xdr:txBody>
    </xdr:sp>
    <xdr:clientData/>
  </xdr:twoCellAnchor>
  <xdr:oneCellAnchor>
    <xdr:from>
      <xdr:col>1</xdr:col>
      <xdr:colOff>66675</xdr:colOff>
      <xdr:row>69</xdr:row>
      <xdr:rowOff>142875</xdr:rowOff>
    </xdr:from>
    <xdr:ext cx="133350" cy="152400"/>
    <xdr:sp macro="" textlink="">
      <xdr:nvSpPr>
        <xdr:cNvPr id="11603" name="Text Box 339">
          <a:extLst>
            <a:ext uri="{FF2B5EF4-FFF2-40B4-BE49-F238E27FC236}">
              <a16:creationId xmlns:a16="http://schemas.microsoft.com/office/drawing/2014/main" id="{00000000-0008-0000-0400-0000532D0000}"/>
            </a:ext>
          </a:extLst>
        </xdr:cNvPr>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86072" name="Line 340">
          <a:extLst>
            <a:ext uri="{FF2B5EF4-FFF2-40B4-BE49-F238E27FC236}">
              <a16:creationId xmlns:a16="http://schemas.microsoft.com/office/drawing/2014/main" id="{00000000-0008-0000-0400-0000785D0400}"/>
            </a:ext>
          </a:extLst>
        </xdr:cNvPr>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5" name="Text Box 341">
          <a:extLst>
            <a:ext uri="{FF2B5EF4-FFF2-40B4-BE49-F238E27FC236}">
              <a16:creationId xmlns:a16="http://schemas.microsoft.com/office/drawing/2014/main" id="{00000000-0008-0000-0400-0000552D0000}"/>
            </a:ext>
          </a:extLst>
        </xdr:cNvPr>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86074" name="Line 342">
          <a:extLst>
            <a:ext uri="{FF2B5EF4-FFF2-40B4-BE49-F238E27FC236}">
              <a16:creationId xmlns:a16="http://schemas.microsoft.com/office/drawing/2014/main" id="{00000000-0008-0000-0400-00007A5D0400}"/>
            </a:ext>
          </a:extLst>
        </xdr:cNvPr>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7" name="Text Box 343">
          <a:extLst>
            <a:ext uri="{FF2B5EF4-FFF2-40B4-BE49-F238E27FC236}">
              <a16:creationId xmlns:a16="http://schemas.microsoft.com/office/drawing/2014/main" id="{00000000-0008-0000-0400-0000572D0000}"/>
            </a:ext>
          </a:extLst>
        </xdr:cNvPr>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86076" name="Line 344">
          <a:extLst>
            <a:ext uri="{FF2B5EF4-FFF2-40B4-BE49-F238E27FC236}">
              <a16:creationId xmlns:a16="http://schemas.microsoft.com/office/drawing/2014/main" id="{00000000-0008-0000-0400-00007C5D0400}"/>
            </a:ext>
          </a:extLst>
        </xdr:cNvPr>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09" name="Text Box 345">
          <a:extLst>
            <a:ext uri="{FF2B5EF4-FFF2-40B4-BE49-F238E27FC236}">
              <a16:creationId xmlns:a16="http://schemas.microsoft.com/office/drawing/2014/main" id="{00000000-0008-0000-0400-0000592D0000}"/>
            </a:ext>
          </a:extLst>
        </xdr:cNvPr>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86078" name="Line 346">
          <a:extLst>
            <a:ext uri="{FF2B5EF4-FFF2-40B4-BE49-F238E27FC236}">
              <a16:creationId xmlns:a16="http://schemas.microsoft.com/office/drawing/2014/main" id="{00000000-0008-0000-0400-00007E5D0400}"/>
            </a:ext>
          </a:extLst>
        </xdr:cNvPr>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1" name="Text Box 347">
          <a:extLst>
            <a:ext uri="{FF2B5EF4-FFF2-40B4-BE49-F238E27FC236}">
              <a16:creationId xmlns:a16="http://schemas.microsoft.com/office/drawing/2014/main" id="{00000000-0008-0000-0400-00005B2D0000}"/>
            </a:ext>
          </a:extLst>
        </xdr:cNvPr>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86080" name="Line 348">
          <a:extLst>
            <a:ext uri="{FF2B5EF4-FFF2-40B4-BE49-F238E27FC236}">
              <a16:creationId xmlns:a16="http://schemas.microsoft.com/office/drawing/2014/main" id="{00000000-0008-0000-0400-0000805D0400}"/>
            </a:ext>
          </a:extLst>
        </xdr:cNvPr>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3" name="Text Box 349">
          <a:extLst>
            <a:ext uri="{FF2B5EF4-FFF2-40B4-BE49-F238E27FC236}">
              <a16:creationId xmlns:a16="http://schemas.microsoft.com/office/drawing/2014/main" id="{00000000-0008-0000-0400-00005D2D0000}"/>
            </a:ext>
          </a:extLst>
        </xdr:cNvPr>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86082" name="Line 350">
          <a:extLst>
            <a:ext uri="{FF2B5EF4-FFF2-40B4-BE49-F238E27FC236}">
              <a16:creationId xmlns:a16="http://schemas.microsoft.com/office/drawing/2014/main" id="{00000000-0008-0000-0400-0000825D0400}"/>
            </a:ext>
          </a:extLst>
        </xdr:cNvPr>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86083" name="公債費グラフ枠">
          <a:extLst>
            <a:ext uri="{FF2B5EF4-FFF2-40B4-BE49-F238E27FC236}">
              <a16:creationId xmlns:a16="http://schemas.microsoft.com/office/drawing/2014/main" id="{00000000-0008-0000-0400-0000835D0400}"/>
            </a:ext>
          </a:extLst>
        </xdr:cNvPr>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0</xdr:rowOff>
    </xdr:to>
    <xdr:sp macro="" textlink="">
      <xdr:nvSpPr>
        <xdr:cNvPr id="286084" name="Line 352">
          <a:extLst>
            <a:ext uri="{FF2B5EF4-FFF2-40B4-BE49-F238E27FC236}">
              <a16:creationId xmlns:a16="http://schemas.microsoft.com/office/drawing/2014/main" id="{00000000-0008-0000-0400-0000845D0400}"/>
            </a:ext>
          </a:extLst>
        </xdr:cNvPr>
        <xdr:cNvSpPr>
          <a:spLocks noChangeShapeType="1"/>
        </xdr:cNvSpPr>
      </xdr:nvSpPr>
      <xdr:spPr bwMode="auto">
        <a:xfrm flipV="1">
          <a:off x="4829175" y="1283017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0</xdr:rowOff>
    </xdr:from>
    <xdr:to>
      <xdr:col>8</xdr:col>
      <xdr:colOff>180975</xdr:colOff>
      <xdr:row>82</xdr:row>
      <xdr:rowOff>38100</xdr:rowOff>
    </xdr:to>
    <xdr:sp macro="" textlink="">
      <xdr:nvSpPr>
        <xdr:cNvPr id="11617" name="公債費最小値テキスト">
          <a:extLst>
            <a:ext uri="{FF2B5EF4-FFF2-40B4-BE49-F238E27FC236}">
              <a16:creationId xmlns:a16="http://schemas.microsoft.com/office/drawing/2014/main" id="{00000000-0008-0000-0400-0000612D0000}"/>
            </a:ext>
          </a:extLst>
        </xdr:cNvPr>
        <xdr:cNvSpPr txBox="1">
          <a:spLocks noChangeArrowheads="1"/>
        </xdr:cNvSpPr>
      </xdr:nvSpPr>
      <xdr:spPr bwMode="auto">
        <a:xfrm>
          <a:off x="49149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28.4</a:t>
          </a:r>
        </a:p>
      </xdr:txBody>
    </xdr:sp>
    <xdr:clientData/>
  </xdr:twoCellAnchor>
  <xdr:twoCellAnchor>
    <xdr:from>
      <xdr:col>6</xdr:col>
      <xdr:colOff>609600</xdr:colOff>
      <xdr:row>81</xdr:row>
      <xdr:rowOff>0</xdr:rowOff>
    </xdr:from>
    <xdr:to>
      <xdr:col>7</xdr:col>
      <xdr:colOff>104775</xdr:colOff>
      <xdr:row>81</xdr:row>
      <xdr:rowOff>0</xdr:rowOff>
    </xdr:to>
    <xdr:sp macro="" textlink="">
      <xdr:nvSpPr>
        <xdr:cNvPr id="286086" name="Line 354">
          <a:extLst>
            <a:ext uri="{FF2B5EF4-FFF2-40B4-BE49-F238E27FC236}">
              <a16:creationId xmlns:a16="http://schemas.microsoft.com/office/drawing/2014/main" id="{00000000-0008-0000-0400-0000865D0400}"/>
            </a:ext>
          </a:extLst>
        </xdr:cNvPr>
        <xdr:cNvSpPr>
          <a:spLocks noChangeShapeType="1"/>
        </xdr:cNvSpPr>
      </xdr:nvSpPr>
      <xdr:spPr bwMode="auto">
        <a:xfrm>
          <a:off x="4733925" y="1388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19" name="公債費最大値テキスト">
          <a:extLst>
            <a:ext uri="{FF2B5EF4-FFF2-40B4-BE49-F238E27FC236}">
              <a16:creationId xmlns:a16="http://schemas.microsoft.com/office/drawing/2014/main" id="{00000000-0008-0000-0400-0000632D0000}"/>
            </a:ext>
          </a:extLst>
        </xdr:cNvPr>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286088" name="Line 356">
          <a:extLst>
            <a:ext uri="{FF2B5EF4-FFF2-40B4-BE49-F238E27FC236}">
              <a16:creationId xmlns:a16="http://schemas.microsoft.com/office/drawing/2014/main" id="{00000000-0008-0000-0400-0000885D0400}"/>
            </a:ext>
          </a:extLst>
        </xdr:cNvPr>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57150</xdr:rowOff>
    </xdr:from>
    <xdr:to>
      <xdr:col>7</xdr:col>
      <xdr:colOff>19050</xdr:colOff>
      <xdr:row>76</xdr:row>
      <xdr:rowOff>76200</xdr:rowOff>
    </xdr:to>
    <xdr:sp macro="" textlink="">
      <xdr:nvSpPr>
        <xdr:cNvPr id="286089" name="Line 357">
          <a:extLst>
            <a:ext uri="{FF2B5EF4-FFF2-40B4-BE49-F238E27FC236}">
              <a16:creationId xmlns:a16="http://schemas.microsoft.com/office/drawing/2014/main" id="{00000000-0008-0000-0400-0000895D0400}"/>
            </a:ext>
          </a:extLst>
        </xdr:cNvPr>
        <xdr:cNvSpPr>
          <a:spLocks noChangeShapeType="1"/>
        </xdr:cNvSpPr>
      </xdr:nvSpPr>
      <xdr:spPr bwMode="auto">
        <a:xfrm flipV="1">
          <a:off x="3990975" y="13087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19050</xdr:rowOff>
    </xdr:from>
    <xdr:to>
      <xdr:col>8</xdr:col>
      <xdr:colOff>180975</xdr:colOff>
      <xdr:row>78</xdr:row>
      <xdr:rowOff>57150</xdr:rowOff>
    </xdr:to>
    <xdr:sp macro="" textlink="">
      <xdr:nvSpPr>
        <xdr:cNvPr id="11622" name="公債費平均値テキスト">
          <a:extLst>
            <a:ext uri="{FF2B5EF4-FFF2-40B4-BE49-F238E27FC236}">
              <a16:creationId xmlns:a16="http://schemas.microsoft.com/office/drawing/2014/main" id="{00000000-0008-0000-0400-0000662D0000}"/>
            </a:ext>
          </a:extLst>
        </xdr:cNvPr>
        <xdr:cNvSpPr txBox="1">
          <a:spLocks noChangeArrowheads="1"/>
        </xdr:cNvSpPr>
      </xdr:nvSpPr>
      <xdr:spPr bwMode="auto">
        <a:xfrm>
          <a:off x="49149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15.0</a:t>
          </a:r>
        </a:p>
      </xdr:txBody>
    </xdr:sp>
    <xdr:clientData/>
  </xdr:twoCellAnchor>
  <xdr:twoCellAnchor>
    <xdr:from>
      <xdr:col>6</xdr:col>
      <xdr:colOff>647700</xdr:colOff>
      <xdr:row>77</xdr:row>
      <xdr:rowOff>19050</xdr:rowOff>
    </xdr:from>
    <xdr:to>
      <xdr:col>7</xdr:col>
      <xdr:colOff>66675</xdr:colOff>
      <xdr:row>77</xdr:row>
      <xdr:rowOff>123825</xdr:rowOff>
    </xdr:to>
    <xdr:sp macro="" textlink="">
      <xdr:nvSpPr>
        <xdr:cNvPr id="286091" name="AutoShape 359">
          <a:extLst>
            <a:ext uri="{FF2B5EF4-FFF2-40B4-BE49-F238E27FC236}">
              <a16:creationId xmlns:a16="http://schemas.microsoft.com/office/drawing/2014/main" id="{00000000-0008-0000-0400-00008B5D0400}"/>
            </a:ext>
          </a:extLst>
        </xdr:cNvPr>
        <xdr:cNvSpPr>
          <a:spLocks noChangeArrowheads="1"/>
        </xdr:cNvSpPr>
      </xdr:nvSpPr>
      <xdr:spPr bwMode="auto">
        <a:xfrm>
          <a:off x="47720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38100</xdr:rowOff>
    </xdr:from>
    <xdr:to>
      <xdr:col>5</xdr:col>
      <xdr:colOff>552450</xdr:colOff>
      <xdr:row>76</xdr:row>
      <xdr:rowOff>76200</xdr:rowOff>
    </xdr:to>
    <xdr:sp macro="" textlink="">
      <xdr:nvSpPr>
        <xdr:cNvPr id="286092" name="Line 360">
          <a:extLst>
            <a:ext uri="{FF2B5EF4-FFF2-40B4-BE49-F238E27FC236}">
              <a16:creationId xmlns:a16="http://schemas.microsoft.com/office/drawing/2014/main" id="{00000000-0008-0000-0400-00008C5D0400}"/>
            </a:ext>
          </a:extLst>
        </xdr:cNvPr>
        <xdr:cNvSpPr>
          <a:spLocks noChangeShapeType="1"/>
        </xdr:cNvSpPr>
      </xdr:nvSpPr>
      <xdr:spPr bwMode="auto">
        <a:xfrm>
          <a:off x="3095625" y="130683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286093" name="AutoShape 361">
          <a:extLst>
            <a:ext uri="{FF2B5EF4-FFF2-40B4-BE49-F238E27FC236}">
              <a16:creationId xmlns:a16="http://schemas.microsoft.com/office/drawing/2014/main" id="{00000000-0008-0000-0400-00008D5D0400}"/>
            </a:ext>
          </a:extLst>
        </xdr:cNvPr>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6" name="Text Box 362">
          <a:extLst>
            <a:ext uri="{FF2B5EF4-FFF2-40B4-BE49-F238E27FC236}">
              <a16:creationId xmlns:a16="http://schemas.microsoft.com/office/drawing/2014/main" id="{00000000-0008-0000-0400-00006A2D0000}"/>
            </a:ext>
          </a:extLst>
        </xdr:cNvPr>
        <xdr:cNvSpPr txBox="1">
          <a:spLocks noChangeArrowheads="1"/>
        </xdr:cNvSpPr>
      </xdr:nvSpPr>
      <xdr:spPr bwMode="auto">
        <a:xfrm>
          <a:off x="3609975" y="13354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3</xdr:col>
      <xdr:colOff>142875</xdr:colOff>
      <xdr:row>76</xdr:row>
      <xdr:rowOff>38100</xdr:rowOff>
    </xdr:from>
    <xdr:to>
      <xdr:col>4</xdr:col>
      <xdr:colOff>342900</xdr:colOff>
      <xdr:row>76</xdr:row>
      <xdr:rowOff>85725</xdr:rowOff>
    </xdr:to>
    <xdr:sp macro="" textlink="">
      <xdr:nvSpPr>
        <xdr:cNvPr id="286095" name="Line 363">
          <a:extLst>
            <a:ext uri="{FF2B5EF4-FFF2-40B4-BE49-F238E27FC236}">
              <a16:creationId xmlns:a16="http://schemas.microsoft.com/office/drawing/2014/main" id="{00000000-0008-0000-0400-00008F5D0400}"/>
            </a:ext>
          </a:extLst>
        </xdr:cNvPr>
        <xdr:cNvSpPr>
          <a:spLocks noChangeShapeType="1"/>
        </xdr:cNvSpPr>
      </xdr:nvSpPr>
      <xdr:spPr bwMode="auto">
        <a:xfrm flipV="1">
          <a:off x="2209800" y="13068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286096" name="AutoShape 364">
          <a:extLst>
            <a:ext uri="{FF2B5EF4-FFF2-40B4-BE49-F238E27FC236}">
              <a16:creationId xmlns:a16="http://schemas.microsoft.com/office/drawing/2014/main" id="{00000000-0008-0000-0400-0000905D0400}"/>
            </a:ext>
          </a:extLst>
        </xdr:cNvPr>
        <xdr:cNvSpPr>
          <a:spLocks noChangeArrowheads="1"/>
        </xdr:cNvSpPr>
      </xdr:nvSpPr>
      <xdr:spPr bwMode="auto">
        <a:xfrm>
          <a:off x="30480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29" name="Text Box 365">
          <a:extLst>
            <a:ext uri="{FF2B5EF4-FFF2-40B4-BE49-F238E27FC236}">
              <a16:creationId xmlns:a16="http://schemas.microsoft.com/office/drawing/2014/main" id="{00000000-0008-0000-0400-00006D2D0000}"/>
            </a:ext>
          </a:extLst>
        </xdr:cNvPr>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a:t>
          </a:r>
        </a:p>
      </xdr:txBody>
    </xdr:sp>
    <xdr:clientData/>
  </xdr:twoCellAnchor>
  <xdr:twoCellAnchor>
    <xdr:from>
      <xdr:col>1</xdr:col>
      <xdr:colOff>628650</xdr:colOff>
      <xdr:row>76</xdr:row>
      <xdr:rowOff>85725</xdr:rowOff>
    </xdr:from>
    <xdr:to>
      <xdr:col>3</xdr:col>
      <xdr:colOff>142875</xdr:colOff>
      <xdr:row>76</xdr:row>
      <xdr:rowOff>152400</xdr:rowOff>
    </xdr:to>
    <xdr:sp macro="" textlink="">
      <xdr:nvSpPr>
        <xdr:cNvPr id="286098" name="Line 366">
          <a:extLst>
            <a:ext uri="{FF2B5EF4-FFF2-40B4-BE49-F238E27FC236}">
              <a16:creationId xmlns:a16="http://schemas.microsoft.com/office/drawing/2014/main" id="{00000000-0008-0000-0400-0000925D0400}"/>
            </a:ext>
          </a:extLst>
        </xdr:cNvPr>
        <xdr:cNvSpPr>
          <a:spLocks noChangeShapeType="1"/>
        </xdr:cNvSpPr>
      </xdr:nvSpPr>
      <xdr:spPr bwMode="auto">
        <a:xfrm flipV="1">
          <a:off x="1323975" y="13115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95250</xdr:rowOff>
    </xdr:from>
    <xdr:to>
      <xdr:col>3</xdr:col>
      <xdr:colOff>190500</xdr:colOff>
      <xdr:row>78</xdr:row>
      <xdr:rowOff>19050</xdr:rowOff>
    </xdr:to>
    <xdr:sp macro="" textlink="">
      <xdr:nvSpPr>
        <xdr:cNvPr id="286099" name="AutoShape 367">
          <a:extLst>
            <a:ext uri="{FF2B5EF4-FFF2-40B4-BE49-F238E27FC236}">
              <a16:creationId xmlns:a16="http://schemas.microsoft.com/office/drawing/2014/main" id="{00000000-0008-0000-0400-0000935D0400}"/>
            </a:ext>
          </a:extLst>
        </xdr:cNvPr>
        <xdr:cNvSpPr>
          <a:spLocks noChangeArrowheads="1"/>
        </xdr:cNvSpPr>
      </xdr:nvSpPr>
      <xdr:spPr bwMode="auto">
        <a:xfrm>
          <a:off x="2162175" y="13296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32" name="Text Box 368">
          <a:extLst>
            <a:ext uri="{FF2B5EF4-FFF2-40B4-BE49-F238E27FC236}">
              <a16:creationId xmlns:a16="http://schemas.microsoft.com/office/drawing/2014/main" id="{00000000-0008-0000-0400-0000702D0000}"/>
            </a:ext>
          </a:extLst>
        </xdr:cNvPr>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16.6</a:t>
          </a:r>
        </a:p>
      </xdr:txBody>
    </xdr:sp>
    <xdr:clientData/>
  </xdr:twoCellAnchor>
  <xdr:twoCellAnchor>
    <xdr:from>
      <xdr:col>1</xdr:col>
      <xdr:colOff>571500</xdr:colOff>
      <xdr:row>77</xdr:row>
      <xdr:rowOff>104775</xdr:rowOff>
    </xdr:from>
    <xdr:to>
      <xdr:col>1</xdr:col>
      <xdr:colOff>676275</xdr:colOff>
      <xdr:row>78</xdr:row>
      <xdr:rowOff>28575</xdr:rowOff>
    </xdr:to>
    <xdr:sp macro="" textlink="">
      <xdr:nvSpPr>
        <xdr:cNvPr id="286101" name="AutoShape 369">
          <a:extLst>
            <a:ext uri="{FF2B5EF4-FFF2-40B4-BE49-F238E27FC236}">
              <a16:creationId xmlns:a16="http://schemas.microsoft.com/office/drawing/2014/main" id="{00000000-0008-0000-0400-0000955D0400}"/>
            </a:ext>
          </a:extLst>
        </xdr:cNvPr>
        <xdr:cNvSpPr>
          <a:spLocks noChangeArrowheads="1"/>
        </xdr:cNvSpPr>
      </xdr:nvSpPr>
      <xdr:spPr bwMode="auto">
        <a:xfrm>
          <a:off x="1266825"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47625</xdr:rowOff>
    </xdr:from>
    <xdr:to>
      <xdr:col>2</xdr:col>
      <xdr:colOff>323850</xdr:colOff>
      <xdr:row>79</xdr:row>
      <xdr:rowOff>85725</xdr:rowOff>
    </xdr:to>
    <xdr:sp macro="" textlink="">
      <xdr:nvSpPr>
        <xdr:cNvPr id="11634" name="Text Box 370">
          <a:extLst>
            <a:ext uri="{FF2B5EF4-FFF2-40B4-BE49-F238E27FC236}">
              <a16:creationId xmlns:a16="http://schemas.microsoft.com/office/drawing/2014/main" id="{00000000-0008-0000-0400-0000722D0000}"/>
            </a:ext>
          </a:extLst>
        </xdr:cNvPr>
        <xdr:cNvSpPr txBox="1">
          <a:spLocks noChangeArrowheads="1"/>
        </xdr:cNvSpPr>
      </xdr:nvSpPr>
      <xdr:spPr bwMode="auto">
        <a:xfrm>
          <a:off x="942975" y="1342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5" name="Text Box 371">
          <a:extLst>
            <a:ext uri="{FF2B5EF4-FFF2-40B4-BE49-F238E27FC236}">
              <a16:creationId xmlns:a16="http://schemas.microsoft.com/office/drawing/2014/main" id="{00000000-0008-0000-0400-0000732D0000}"/>
            </a:ext>
          </a:extLst>
        </xdr:cNvPr>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6" name="Text Box 372">
          <a:extLst>
            <a:ext uri="{FF2B5EF4-FFF2-40B4-BE49-F238E27FC236}">
              <a16:creationId xmlns:a16="http://schemas.microsoft.com/office/drawing/2014/main" id="{00000000-0008-0000-0400-0000742D0000}"/>
            </a:ext>
          </a:extLst>
        </xdr:cNvPr>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7" name="Text Box 373">
          <a:extLst>
            <a:ext uri="{FF2B5EF4-FFF2-40B4-BE49-F238E27FC236}">
              <a16:creationId xmlns:a16="http://schemas.microsoft.com/office/drawing/2014/main" id="{00000000-0008-0000-0400-0000752D0000}"/>
            </a:ext>
          </a:extLst>
        </xdr:cNvPr>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8" name="Text Box 374">
          <a:extLst>
            <a:ext uri="{FF2B5EF4-FFF2-40B4-BE49-F238E27FC236}">
              <a16:creationId xmlns:a16="http://schemas.microsoft.com/office/drawing/2014/main" id="{00000000-0008-0000-0400-0000762D0000}"/>
            </a:ext>
          </a:extLst>
        </xdr:cNvPr>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9" name="Text Box 375">
          <a:extLst>
            <a:ext uri="{FF2B5EF4-FFF2-40B4-BE49-F238E27FC236}">
              <a16:creationId xmlns:a16="http://schemas.microsoft.com/office/drawing/2014/main" id="{00000000-0008-0000-0400-0000772D0000}"/>
            </a:ext>
          </a:extLst>
        </xdr:cNvPr>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9525</xdr:rowOff>
    </xdr:from>
    <xdr:to>
      <xdr:col>7</xdr:col>
      <xdr:colOff>66675</xdr:colOff>
      <xdr:row>76</xdr:row>
      <xdr:rowOff>104775</xdr:rowOff>
    </xdr:to>
    <xdr:sp macro="" textlink="">
      <xdr:nvSpPr>
        <xdr:cNvPr id="286108" name="Oval 376">
          <a:extLst>
            <a:ext uri="{FF2B5EF4-FFF2-40B4-BE49-F238E27FC236}">
              <a16:creationId xmlns:a16="http://schemas.microsoft.com/office/drawing/2014/main" id="{00000000-0008-0000-0400-00009C5D0400}"/>
            </a:ext>
          </a:extLst>
        </xdr:cNvPr>
        <xdr:cNvSpPr>
          <a:spLocks noChangeArrowheads="1"/>
        </xdr:cNvSpPr>
      </xdr:nvSpPr>
      <xdr:spPr bwMode="auto">
        <a:xfrm>
          <a:off x="4772025" y="13039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47625</xdr:rowOff>
    </xdr:from>
    <xdr:to>
      <xdr:col>8</xdr:col>
      <xdr:colOff>180975</xdr:colOff>
      <xdr:row>76</xdr:row>
      <xdr:rowOff>85725</xdr:rowOff>
    </xdr:to>
    <xdr:sp macro="" textlink="">
      <xdr:nvSpPr>
        <xdr:cNvPr id="11641" name="公債費該当値テキスト">
          <a:extLst>
            <a:ext uri="{FF2B5EF4-FFF2-40B4-BE49-F238E27FC236}">
              <a16:creationId xmlns:a16="http://schemas.microsoft.com/office/drawing/2014/main" id="{00000000-0008-0000-0400-0000792D0000}"/>
            </a:ext>
          </a:extLst>
        </xdr:cNvPr>
        <xdr:cNvSpPr txBox="1">
          <a:spLocks noChangeArrowheads="1"/>
        </xdr:cNvSpPr>
      </xdr:nvSpPr>
      <xdr:spPr bwMode="auto">
        <a:xfrm>
          <a:off x="4914900"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286110" name="Oval 378">
          <a:extLst>
            <a:ext uri="{FF2B5EF4-FFF2-40B4-BE49-F238E27FC236}">
              <a16:creationId xmlns:a16="http://schemas.microsoft.com/office/drawing/2014/main" id="{00000000-0008-0000-0400-00009E5D0400}"/>
            </a:ext>
          </a:extLst>
        </xdr:cNvPr>
        <xdr:cNvSpPr>
          <a:spLocks noChangeArrowheads="1"/>
        </xdr:cNvSpPr>
      </xdr:nvSpPr>
      <xdr:spPr bwMode="auto">
        <a:xfrm>
          <a:off x="3933825"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161925</xdr:rowOff>
    </xdr:from>
    <xdr:to>
      <xdr:col>6</xdr:col>
      <xdr:colOff>219075</xdr:colOff>
      <xdr:row>76</xdr:row>
      <xdr:rowOff>28575</xdr:rowOff>
    </xdr:to>
    <xdr:sp macro="" textlink="">
      <xdr:nvSpPr>
        <xdr:cNvPr id="11643" name="Text Box 379">
          <a:extLst>
            <a:ext uri="{FF2B5EF4-FFF2-40B4-BE49-F238E27FC236}">
              <a16:creationId xmlns:a16="http://schemas.microsoft.com/office/drawing/2014/main" id="{00000000-0008-0000-0400-00007B2D0000}"/>
            </a:ext>
          </a:extLst>
        </xdr:cNvPr>
        <xdr:cNvSpPr txBox="1">
          <a:spLocks noChangeArrowheads="1"/>
        </xdr:cNvSpPr>
      </xdr:nvSpPr>
      <xdr:spPr bwMode="auto">
        <a:xfrm>
          <a:off x="360997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4</xdr:col>
      <xdr:colOff>295275</xdr:colOff>
      <xdr:row>75</xdr:row>
      <xdr:rowOff>161925</xdr:rowOff>
    </xdr:from>
    <xdr:to>
      <xdr:col>4</xdr:col>
      <xdr:colOff>400050</xdr:colOff>
      <xdr:row>76</xdr:row>
      <xdr:rowOff>95250</xdr:rowOff>
    </xdr:to>
    <xdr:sp macro="" textlink="">
      <xdr:nvSpPr>
        <xdr:cNvPr id="286112" name="Oval 380">
          <a:extLst>
            <a:ext uri="{FF2B5EF4-FFF2-40B4-BE49-F238E27FC236}">
              <a16:creationId xmlns:a16="http://schemas.microsoft.com/office/drawing/2014/main" id="{00000000-0008-0000-0400-0000A05D0400}"/>
            </a:ext>
          </a:extLst>
        </xdr:cNvPr>
        <xdr:cNvSpPr>
          <a:spLocks noChangeArrowheads="1"/>
        </xdr:cNvSpPr>
      </xdr:nvSpPr>
      <xdr:spPr bwMode="auto">
        <a:xfrm>
          <a:off x="3048000" y="13020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133350</xdr:rowOff>
    </xdr:from>
    <xdr:to>
      <xdr:col>5</xdr:col>
      <xdr:colOff>38100</xdr:colOff>
      <xdr:row>76</xdr:row>
      <xdr:rowOff>0</xdr:rowOff>
    </xdr:to>
    <xdr:sp macro="" textlink="">
      <xdr:nvSpPr>
        <xdr:cNvPr id="11645" name="Text Box 381">
          <a:extLst>
            <a:ext uri="{FF2B5EF4-FFF2-40B4-BE49-F238E27FC236}">
              <a16:creationId xmlns:a16="http://schemas.microsoft.com/office/drawing/2014/main" id="{00000000-0008-0000-0400-00007D2D0000}"/>
            </a:ext>
          </a:extLst>
        </xdr:cNvPr>
        <xdr:cNvSpPr txBox="1">
          <a:spLocks noChangeArrowheads="1"/>
        </xdr:cNvSpPr>
      </xdr:nvSpPr>
      <xdr:spPr bwMode="auto">
        <a:xfrm>
          <a:off x="2714625" y="12820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3</xdr:col>
      <xdr:colOff>95250</xdr:colOff>
      <xdr:row>76</xdr:row>
      <xdr:rowOff>38100</xdr:rowOff>
    </xdr:from>
    <xdr:to>
      <xdr:col>3</xdr:col>
      <xdr:colOff>190500</xdr:colOff>
      <xdr:row>76</xdr:row>
      <xdr:rowOff>142875</xdr:rowOff>
    </xdr:to>
    <xdr:sp macro="" textlink="">
      <xdr:nvSpPr>
        <xdr:cNvPr id="286114" name="Oval 382">
          <a:extLst>
            <a:ext uri="{FF2B5EF4-FFF2-40B4-BE49-F238E27FC236}">
              <a16:creationId xmlns:a16="http://schemas.microsoft.com/office/drawing/2014/main" id="{00000000-0008-0000-0400-0000A25D0400}"/>
            </a:ext>
          </a:extLst>
        </xdr:cNvPr>
        <xdr:cNvSpPr>
          <a:spLocks noChangeArrowheads="1"/>
        </xdr:cNvSpPr>
      </xdr:nvSpPr>
      <xdr:spPr bwMode="auto">
        <a:xfrm>
          <a:off x="2162175" y="1306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75</xdr:row>
      <xdr:rowOff>9525</xdr:rowOff>
    </xdr:from>
    <xdr:to>
      <xdr:col>3</xdr:col>
      <xdr:colOff>523875</xdr:colOff>
      <xdr:row>76</xdr:row>
      <xdr:rowOff>47625</xdr:rowOff>
    </xdr:to>
    <xdr:sp macro="" textlink="">
      <xdr:nvSpPr>
        <xdr:cNvPr id="11647" name="Text Box 383">
          <a:extLst>
            <a:ext uri="{FF2B5EF4-FFF2-40B4-BE49-F238E27FC236}">
              <a16:creationId xmlns:a16="http://schemas.microsoft.com/office/drawing/2014/main" id="{00000000-0008-0000-0400-00007F2D0000}"/>
            </a:ext>
          </a:extLst>
        </xdr:cNvPr>
        <xdr:cNvSpPr txBox="1">
          <a:spLocks noChangeArrowheads="1"/>
        </xdr:cNvSpPr>
      </xdr:nvSpPr>
      <xdr:spPr bwMode="auto">
        <a:xfrm>
          <a:off x="18288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xdr:col>
      <xdr:colOff>571500</xdr:colOff>
      <xdr:row>76</xdr:row>
      <xdr:rowOff>95250</xdr:rowOff>
    </xdr:from>
    <xdr:to>
      <xdr:col>1</xdr:col>
      <xdr:colOff>676275</xdr:colOff>
      <xdr:row>77</xdr:row>
      <xdr:rowOff>28575</xdr:rowOff>
    </xdr:to>
    <xdr:sp macro="" textlink="">
      <xdr:nvSpPr>
        <xdr:cNvPr id="286116" name="Oval 384">
          <a:extLst>
            <a:ext uri="{FF2B5EF4-FFF2-40B4-BE49-F238E27FC236}">
              <a16:creationId xmlns:a16="http://schemas.microsoft.com/office/drawing/2014/main" id="{00000000-0008-0000-0400-0000A45D0400}"/>
            </a:ext>
          </a:extLst>
        </xdr:cNvPr>
        <xdr:cNvSpPr>
          <a:spLocks noChangeArrowheads="1"/>
        </xdr:cNvSpPr>
      </xdr:nvSpPr>
      <xdr:spPr bwMode="auto">
        <a:xfrm>
          <a:off x="1266825" y="1312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75</xdr:row>
      <xdr:rowOff>66675</xdr:rowOff>
    </xdr:from>
    <xdr:to>
      <xdr:col>2</xdr:col>
      <xdr:colOff>323850</xdr:colOff>
      <xdr:row>76</xdr:row>
      <xdr:rowOff>104775</xdr:rowOff>
    </xdr:to>
    <xdr:sp macro="" textlink="">
      <xdr:nvSpPr>
        <xdr:cNvPr id="11649" name="Text Box 385">
          <a:extLst>
            <a:ext uri="{FF2B5EF4-FFF2-40B4-BE49-F238E27FC236}">
              <a16:creationId xmlns:a16="http://schemas.microsoft.com/office/drawing/2014/main" id="{00000000-0008-0000-0400-0000812D0000}"/>
            </a:ext>
          </a:extLst>
        </xdr:cNvPr>
        <xdr:cNvSpPr txBox="1">
          <a:spLocks noChangeArrowheads="1"/>
        </xdr:cNvSpPr>
      </xdr:nvSpPr>
      <xdr:spPr bwMode="auto">
        <a:xfrm>
          <a:off x="9429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0" name="Rectangle 386">
          <a:extLst>
            <a:ext uri="{FF2B5EF4-FFF2-40B4-BE49-F238E27FC236}">
              <a16:creationId xmlns:a16="http://schemas.microsoft.com/office/drawing/2014/main" id="{00000000-0008-0000-0400-0000822D0000}"/>
            </a:ext>
          </a:extLst>
        </xdr:cNvPr>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1" name="Rectangle 387">
          <a:extLst>
            <a:ext uri="{FF2B5EF4-FFF2-40B4-BE49-F238E27FC236}">
              <a16:creationId xmlns:a16="http://schemas.microsoft.com/office/drawing/2014/main" id="{00000000-0008-0000-0400-0000832D0000}"/>
            </a:ext>
          </a:extLst>
        </xdr:cNvPr>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2" name="Rectangle 388">
          <a:extLst>
            <a:ext uri="{FF2B5EF4-FFF2-40B4-BE49-F238E27FC236}">
              <a16:creationId xmlns:a16="http://schemas.microsoft.com/office/drawing/2014/main" id="{00000000-0008-0000-0400-0000842D0000}"/>
            </a:ext>
          </a:extLst>
        </xdr:cNvPr>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118/138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3" name="Rectangle 389">
          <a:extLst>
            <a:ext uri="{FF2B5EF4-FFF2-40B4-BE49-F238E27FC236}">
              <a16:creationId xmlns:a16="http://schemas.microsoft.com/office/drawing/2014/main" id="{00000000-0008-0000-0400-0000852D0000}"/>
            </a:ext>
          </a:extLst>
        </xdr:cNvPr>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4" name="Rectangle 390">
          <a:extLst>
            <a:ext uri="{FF2B5EF4-FFF2-40B4-BE49-F238E27FC236}">
              <a16:creationId xmlns:a16="http://schemas.microsoft.com/office/drawing/2014/main" id="{00000000-0008-0000-0400-0000862D0000}"/>
            </a:ext>
          </a:extLst>
        </xdr:cNvPr>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5" name="Rectangle 391">
          <a:extLst>
            <a:ext uri="{FF2B5EF4-FFF2-40B4-BE49-F238E27FC236}">
              <a16:creationId xmlns:a16="http://schemas.microsoft.com/office/drawing/2014/main" id="{00000000-0008-0000-0400-0000872D0000}"/>
            </a:ext>
          </a:extLst>
        </xdr:cNvPr>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6" name="Rectangle 392">
          <a:extLst>
            <a:ext uri="{FF2B5EF4-FFF2-40B4-BE49-F238E27FC236}">
              <a16:creationId xmlns:a16="http://schemas.microsoft.com/office/drawing/2014/main" id="{00000000-0008-0000-0400-0000882D0000}"/>
            </a:ext>
          </a:extLst>
        </xdr:cNvPr>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72.3</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6125" name="Rectangle 393">
          <a:extLst>
            <a:ext uri="{FF2B5EF4-FFF2-40B4-BE49-F238E27FC236}">
              <a16:creationId xmlns:a16="http://schemas.microsoft.com/office/drawing/2014/main" id="{00000000-0008-0000-0400-0000AD5D0400}"/>
            </a:ext>
          </a:extLst>
        </xdr:cNvPr>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86126" name="Rectangle 394">
          <a:extLst>
            <a:ext uri="{FF2B5EF4-FFF2-40B4-BE49-F238E27FC236}">
              <a16:creationId xmlns:a16="http://schemas.microsoft.com/office/drawing/2014/main" id="{00000000-0008-0000-0400-0000AE5D0400}"/>
            </a:ext>
          </a:extLst>
        </xdr:cNvPr>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9" name="Rectangle 395">
          <a:extLst>
            <a:ext uri="{FF2B5EF4-FFF2-40B4-BE49-F238E27FC236}">
              <a16:creationId xmlns:a16="http://schemas.microsoft.com/office/drawing/2014/main" id="{00000000-0008-0000-0400-00008B2D0000}"/>
            </a:ext>
          </a:extLst>
        </xdr:cNvPr>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0" name="Text Box 396">
          <a:extLst>
            <a:ext uri="{FF2B5EF4-FFF2-40B4-BE49-F238E27FC236}">
              <a16:creationId xmlns:a16="http://schemas.microsoft.com/office/drawing/2014/main" id="{00000000-0008-0000-0400-00008C2D0000}"/>
            </a:ext>
          </a:extLst>
        </xdr:cNvPr>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全国・県平均、類似団体を上回っているのは、補助費等において一部事務組合負担金の割合が高いことが主なものであるが、人件費、物件費及び扶助費など経常的経費の一般財源の増加もあり、前年度より</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ポイント高くなっている。</a:t>
          </a:r>
        </a:p>
      </xdr:txBody>
    </xdr:sp>
    <xdr:clientData/>
  </xdr:twoCellAnchor>
  <xdr:oneCellAnchor>
    <xdr:from>
      <xdr:col>18</xdr:col>
      <xdr:colOff>85725</xdr:colOff>
      <xdr:row>69</xdr:row>
      <xdr:rowOff>142875</xdr:rowOff>
    </xdr:from>
    <xdr:ext cx="133350" cy="152400"/>
    <xdr:sp macro="" textlink="">
      <xdr:nvSpPr>
        <xdr:cNvPr id="11661" name="Text Box 397">
          <a:extLst>
            <a:ext uri="{FF2B5EF4-FFF2-40B4-BE49-F238E27FC236}">
              <a16:creationId xmlns:a16="http://schemas.microsoft.com/office/drawing/2014/main" id="{00000000-0008-0000-0400-00008D2D0000}"/>
            </a:ext>
          </a:extLst>
        </xdr:cNvPr>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86130" name="Line 398">
          <a:extLst>
            <a:ext uri="{FF2B5EF4-FFF2-40B4-BE49-F238E27FC236}">
              <a16:creationId xmlns:a16="http://schemas.microsoft.com/office/drawing/2014/main" id="{00000000-0008-0000-0400-0000B25D0400}"/>
            </a:ext>
          </a:extLst>
        </xdr:cNvPr>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3" name="Text Box 399">
          <a:extLst>
            <a:ext uri="{FF2B5EF4-FFF2-40B4-BE49-F238E27FC236}">
              <a16:creationId xmlns:a16="http://schemas.microsoft.com/office/drawing/2014/main" id="{00000000-0008-0000-0400-00008F2D0000}"/>
            </a:ext>
          </a:extLst>
        </xdr:cNvPr>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86132" name="Line 400">
          <a:extLst>
            <a:ext uri="{FF2B5EF4-FFF2-40B4-BE49-F238E27FC236}">
              <a16:creationId xmlns:a16="http://schemas.microsoft.com/office/drawing/2014/main" id="{00000000-0008-0000-0400-0000B45D0400}"/>
            </a:ext>
          </a:extLst>
        </xdr:cNvPr>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5" name="Text Box 401">
          <a:extLst>
            <a:ext uri="{FF2B5EF4-FFF2-40B4-BE49-F238E27FC236}">
              <a16:creationId xmlns:a16="http://schemas.microsoft.com/office/drawing/2014/main" id="{00000000-0008-0000-0400-0000912D0000}"/>
            </a:ext>
          </a:extLst>
        </xdr:cNvPr>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86134" name="Line 402">
          <a:extLst>
            <a:ext uri="{FF2B5EF4-FFF2-40B4-BE49-F238E27FC236}">
              <a16:creationId xmlns:a16="http://schemas.microsoft.com/office/drawing/2014/main" id="{00000000-0008-0000-0400-0000B65D0400}"/>
            </a:ext>
          </a:extLst>
        </xdr:cNvPr>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67" name="Text Box 403">
          <a:extLst>
            <a:ext uri="{FF2B5EF4-FFF2-40B4-BE49-F238E27FC236}">
              <a16:creationId xmlns:a16="http://schemas.microsoft.com/office/drawing/2014/main" id="{00000000-0008-0000-0400-0000932D0000}"/>
            </a:ext>
          </a:extLst>
        </xdr:cNvPr>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86136" name="Line 404">
          <a:extLst>
            <a:ext uri="{FF2B5EF4-FFF2-40B4-BE49-F238E27FC236}">
              <a16:creationId xmlns:a16="http://schemas.microsoft.com/office/drawing/2014/main" id="{00000000-0008-0000-0400-0000B85D0400}"/>
            </a:ext>
          </a:extLst>
        </xdr:cNvPr>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69" name="Text Box 405">
          <a:extLst>
            <a:ext uri="{FF2B5EF4-FFF2-40B4-BE49-F238E27FC236}">
              <a16:creationId xmlns:a16="http://schemas.microsoft.com/office/drawing/2014/main" id="{00000000-0008-0000-0400-0000952D0000}"/>
            </a:ext>
          </a:extLst>
        </xdr:cNvPr>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86138" name="Line 406">
          <a:extLst>
            <a:ext uri="{FF2B5EF4-FFF2-40B4-BE49-F238E27FC236}">
              <a16:creationId xmlns:a16="http://schemas.microsoft.com/office/drawing/2014/main" id="{00000000-0008-0000-0400-0000BA5D0400}"/>
            </a:ext>
          </a:extLst>
        </xdr:cNvPr>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1" name="Text Box 407">
          <a:extLst>
            <a:ext uri="{FF2B5EF4-FFF2-40B4-BE49-F238E27FC236}">
              <a16:creationId xmlns:a16="http://schemas.microsoft.com/office/drawing/2014/main" id="{00000000-0008-0000-0400-0000972D0000}"/>
            </a:ext>
          </a:extLst>
        </xdr:cNvPr>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86140" name="Line 408">
          <a:extLst>
            <a:ext uri="{FF2B5EF4-FFF2-40B4-BE49-F238E27FC236}">
              <a16:creationId xmlns:a16="http://schemas.microsoft.com/office/drawing/2014/main" id="{00000000-0008-0000-0400-0000BC5D0400}"/>
            </a:ext>
          </a:extLst>
        </xdr:cNvPr>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3" name="Text Box 409">
          <a:extLst>
            <a:ext uri="{FF2B5EF4-FFF2-40B4-BE49-F238E27FC236}">
              <a16:creationId xmlns:a16="http://schemas.microsoft.com/office/drawing/2014/main" id="{00000000-0008-0000-0400-0000992D0000}"/>
            </a:ext>
          </a:extLst>
        </xdr:cNvPr>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86142" name="Line 410">
          <a:extLst>
            <a:ext uri="{FF2B5EF4-FFF2-40B4-BE49-F238E27FC236}">
              <a16:creationId xmlns:a16="http://schemas.microsoft.com/office/drawing/2014/main" id="{00000000-0008-0000-0400-0000BE5D0400}"/>
            </a:ext>
          </a:extLst>
        </xdr:cNvPr>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a:extLst>
            <a:ext uri="{FF2B5EF4-FFF2-40B4-BE49-F238E27FC236}">
              <a16:creationId xmlns:a16="http://schemas.microsoft.com/office/drawing/2014/main" id="{00000000-0008-0000-0400-00009B2D0000}"/>
            </a:ext>
          </a:extLst>
        </xdr:cNvPr>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86144" name="公債費以外グラフ枠">
          <a:extLst>
            <a:ext uri="{FF2B5EF4-FFF2-40B4-BE49-F238E27FC236}">
              <a16:creationId xmlns:a16="http://schemas.microsoft.com/office/drawing/2014/main" id="{00000000-0008-0000-0400-0000C05D0400}"/>
            </a:ext>
          </a:extLst>
        </xdr:cNvPr>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38100</xdr:rowOff>
    </xdr:from>
    <xdr:to>
      <xdr:col>24</xdr:col>
      <xdr:colOff>28575</xdr:colOff>
      <xdr:row>82</xdr:row>
      <xdr:rowOff>66675</xdr:rowOff>
    </xdr:to>
    <xdr:sp macro="" textlink="">
      <xdr:nvSpPr>
        <xdr:cNvPr id="286145" name="Line 413">
          <a:extLst>
            <a:ext uri="{FF2B5EF4-FFF2-40B4-BE49-F238E27FC236}">
              <a16:creationId xmlns:a16="http://schemas.microsoft.com/office/drawing/2014/main" id="{00000000-0008-0000-0400-0000C15D0400}"/>
            </a:ext>
          </a:extLst>
        </xdr:cNvPr>
        <xdr:cNvSpPr>
          <a:spLocks noChangeShapeType="1"/>
        </xdr:cNvSpPr>
      </xdr:nvSpPr>
      <xdr:spPr bwMode="auto">
        <a:xfrm flipV="1">
          <a:off x="16506825" y="127254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78" name="公債費以外最小値テキスト">
          <a:extLst>
            <a:ext uri="{FF2B5EF4-FFF2-40B4-BE49-F238E27FC236}">
              <a16:creationId xmlns:a16="http://schemas.microsoft.com/office/drawing/2014/main" id="{00000000-0008-0000-0400-00009E2D0000}"/>
            </a:ext>
          </a:extLst>
        </xdr:cNvPr>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92.4</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286147" name="Line 415">
          <a:extLst>
            <a:ext uri="{FF2B5EF4-FFF2-40B4-BE49-F238E27FC236}">
              <a16:creationId xmlns:a16="http://schemas.microsoft.com/office/drawing/2014/main" id="{00000000-0008-0000-0400-0000C35D0400}"/>
            </a:ext>
          </a:extLst>
        </xdr:cNvPr>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152400</xdr:rowOff>
    </xdr:from>
    <xdr:to>
      <xdr:col>25</xdr:col>
      <xdr:colOff>200025</xdr:colOff>
      <xdr:row>74</xdr:row>
      <xdr:rowOff>19050</xdr:rowOff>
    </xdr:to>
    <xdr:sp macro="" textlink="">
      <xdr:nvSpPr>
        <xdr:cNvPr id="11680" name="公債費以外最大値テキスト">
          <a:extLst>
            <a:ext uri="{FF2B5EF4-FFF2-40B4-BE49-F238E27FC236}">
              <a16:creationId xmlns:a16="http://schemas.microsoft.com/office/drawing/2014/main" id="{00000000-0008-0000-0400-0000A02D0000}"/>
            </a:ext>
          </a:extLst>
        </xdr:cNvPr>
        <xdr:cNvSpPr txBox="1">
          <a:spLocks noChangeArrowheads="1"/>
        </xdr:cNvSpPr>
      </xdr:nvSpPr>
      <xdr:spPr bwMode="auto">
        <a:xfrm>
          <a:off x="166020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55.7</a:t>
          </a:r>
        </a:p>
      </xdr:txBody>
    </xdr:sp>
    <xdr:clientData/>
  </xdr:twoCellAnchor>
  <xdr:twoCellAnchor>
    <xdr:from>
      <xdr:col>23</xdr:col>
      <xdr:colOff>628650</xdr:colOff>
      <xdr:row>74</xdr:row>
      <xdr:rowOff>38100</xdr:rowOff>
    </xdr:from>
    <xdr:to>
      <xdr:col>24</xdr:col>
      <xdr:colOff>123825</xdr:colOff>
      <xdr:row>74</xdr:row>
      <xdr:rowOff>38100</xdr:rowOff>
    </xdr:to>
    <xdr:sp macro="" textlink="">
      <xdr:nvSpPr>
        <xdr:cNvPr id="286149" name="Line 417">
          <a:extLst>
            <a:ext uri="{FF2B5EF4-FFF2-40B4-BE49-F238E27FC236}">
              <a16:creationId xmlns:a16="http://schemas.microsoft.com/office/drawing/2014/main" id="{00000000-0008-0000-0400-0000C55D0400}"/>
            </a:ext>
          </a:extLst>
        </xdr:cNvPr>
        <xdr:cNvSpPr>
          <a:spLocks noChangeShapeType="1"/>
        </xdr:cNvSpPr>
      </xdr:nvSpPr>
      <xdr:spPr bwMode="auto">
        <a:xfrm>
          <a:off x="16421100" y="12725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0</xdr:rowOff>
    </xdr:from>
    <xdr:to>
      <xdr:col>24</xdr:col>
      <xdr:colOff>28575</xdr:colOff>
      <xdr:row>79</xdr:row>
      <xdr:rowOff>76200</xdr:rowOff>
    </xdr:to>
    <xdr:sp macro="" textlink="">
      <xdr:nvSpPr>
        <xdr:cNvPr id="286150" name="Line 418">
          <a:extLst>
            <a:ext uri="{FF2B5EF4-FFF2-40B4-BE49-F238E27FC236}">
              <a16:creationId xmlns:a16="http://schemas.microsoft.com/office/drawing/2014/main" id="{00000000-0008-0000-0400-0000C65D0400}"/>
            </a:ext>
          </a:extLst>
        </xdr:cNvPr>
        <xdr:cNvSpPr>
          <a:spLocks noChangeShapeType="1"/>
        </xdr:cNvSpPr>
      </xdr:nvSpPr>
      <xdr:spPr bwMode="auto">
        <a:xfrm>
          <a:off x="15668625" y="135445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142875</xdr:rowOff>
    </xdr:from>
    <xdr:to>
      <xdr:col>25</xdr:col>
      <xdr:colOff>200025</xdr:colOff>
      <xdr:row>78</xdr:row>
      <xdr:rowOff>9525</xdr:rowOff>
    </xdr:to>
    <xdr:sp macro="" textlink="">
      <xdr:nvSpPr>
        <xdr:cNvPr id="11683" name="公債費以外平均値テキスト">
          <a:extLst>
            <a:ext uri="{FF2B5EF4-FFF2-40B4-BE49-F238E27FC236}">
              <a16:creationId xmlns:a16="http://schemas.microsoft.com/office/drawing/2014/main" id="{00000000-0008-0000-0400-0000A32D0000}"/>
            </a:ext>
          </a:extLst>
        </xdr:cNvPr>
        <xdr:cNvSpPr txBox="1">
          <a:spLocks noChangeArrowheads="1"/>
        </xdr:cNvSpPr>
      </xdr:nvSpPr>
      <xdr:spPr bwMode="auto">
        <a:xfrm>
          <a:off x="16602075" y="1317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72.2</a:t>
          </a:r>
        </a:p>
      </xdr:txBody>
    </xdr:sp>
    <xdr:clientData/>
  </xdr:twoCellAnchor>
  <xdr:twoCellAnchor>
    <xdr:from>
      <xdr:col>23</xdr:col>
      <xdr:colOff>666750</xdr:colOff>
      <xdr:row>77</xdr:row>
      <xdr:rowOff>104775</xdr:rowOff>
    </xdr:from>
    <xdr:to>
      <xdr:col>24</xdr:col>
      <xdr:colOff>85725</xdr:colOff>
      <xdr:row>78</xdr:row>
      <xdr:rowOff>28575</xdr:rowOff>
    </xdr:to>
    <xdr:sp macro="" textlink="">
      <xdr:nvSpPr>
        <xdr:cNvPr id="286152" name="AutoShape 420">
          <a:extLst>
            <a:ext uri="{FF2B5EF4-FFF2-40B4-BE49-F238E27FC236}">
              <a16:creationId xmlns:a16="http://schemas.microsoft.com/office/drawing/2014/main" id="{00000000-0008-0000-0400-0000C85D0400}"/>
            </a:ext>
          </a:extLst>
        </xdr:cNvPr>
        <xdr:cNvSpPr>
          <a:spLocks noChangeArrowheads="1"/>
        </xdr:cNvSpPr>
      </xdr:nvSpPr>
      <xdr:spPr bwMode="auto">
        <a:xfrm>
          <a:off x="16459200" y="13306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104775</xdr:rowOff>
    </xdr:from>
    <xdr:to>
      <xdr:col>22</xdr:col>
      <xdr:colOff>561975</xdr:colOff>
      <xdr:row>79</xdr:row>
      <xdr:rowOff>0</xdr:rowOff>
    </xdr:to>
    <xdr:sp macro="" textlink="">
      <xdr:nvSpPr>
        <xdr:cNvPr id="286153" name="Line 421">
          <a:extLst>
            <a:ext uri="{FF2B5EF4-FFF2-40B4-BE49-F238E27FC236}">
              <a16:creationId xmlns:a16="http://schemas.microsoft.com/office/drawing/2014/main" id="{00000000-0008-0000-0400-0000C95D0400}"/>
            </a:ext>
          </a:extLst>
        </xdr:cNvPr>
        <xdr:cNvSpPr>
          <a:spLocks noChangeShapeType="1"/>
        </xdr:cNvSpPr>
      </xdr:nvSpPr>
      <xdr:spPr bwMode="auto">
        <a:xfrm>
          <a:off x="14782800" y="13477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76200</xdr:rowOff>
    </xdr:from>
    <xdr:to>
      <xdr:col>22</xdr:col>
      <xdr:colOff>619125</xdr:colOff>
      <xdr:row>78</xdr:row>
      <xdr:rowOff>9525</xdr:rowOff>
    </xdr:to>
    <xdr:sp macro="" textlink="">
      <xdr:nvSpPr>
        <xdr:cNvPr id="286154" name="AutoShape 422">
          <a:extLst>
            <a:ext uri="{FF2B5EF4-FFF2-40B4-BE49-F238E27FC236}">
              <a16:creationId xmlns:a16="http://schemas.microsoft.com/office/drawing/2014/main" id="{00000000-0008-0000-0400-0000CA5D0400}"/>
            </a:ext>
          </a:extLst>
        </xdr:cNvPr>
        <xdr:cNvSpPr>
          <a:spLocks noChangeArrowheads="1"/>
        </xdr:cNvSpPr>
      </xdr:nvSpPr>
      <xdr:spPr bwMode="auto">
        <a:xfrm>
          <a:off x="15621000" y="13277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47625</xdr:rowOff>
    </xdr:from>
    <xdr:to>
      <xdr:col>23</xdr:col>
      <xdr:colOff>228600</xdr:colOff>
      <xdr:row>77</xdr:row>
      <xdr:rowOff>85725</xdr:rowOff>
    </xdr:to>
    <xdr:sp macro="" textlink="">
      <xdr:nvSpPr>
        <xdr:cNvPr id="11687" name="Text Box 423">
          <a:extLst>
            <a:ext uri="{FF2B5EF4-FFF2-40B4-BE49-F238E27FC236}">
              <a16:creationId xmlns:a16="http://schemas.microsoft.com/office/drawing/2014/main" id="{00000000-0008-0000-0400-0000A72D0000}"/>
            </a:ext>
          </a:extLst>
        </xdr:cNvPr>
        <xdr:cNvSpPr txBox="1">
          <a:spLocks noChangeArrowheads="1"/>
        </xdr:cNvSpPr>
      </xdr:nvSpPr>
      <xdr:spPr bwMode="auto">
        <a:xfrm>
          <a:off x="15287625" y="13077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71.5</a:t>
          </a:r>
        </a:p>
      </xdr:txBody>
    </xdr:sp>
    <xdr:clientData/>
  </xdr:twoCellAnchor>
  <xdr:twoCellAnchor>
    <xdr:from>
      <xdr:col>20</xdr:col>
      <xdr:colOff>161925</xdr:colOff>
      <xdr:row>78</xdr:row>
      <xdr:rowOff>104775</xdr:rowOff>
    </xdr:from>
    <xdr:to>
      <xdr:col>21</xdr:col>
      <xdr:colOff>361950</xdr:colOff>
      <xdr:row>79</xdr:row>
      <xdr:rowOff>47625</xdr:rowOff>
    </xdr:to>
    <xdr:sp macro="" textlink="">
      <xdr:nvSpPr>
        <xdr:cNvPr id="286156" name="Line 424">
          <a:extLst>
            <a:ext uri="{FF2B5EF4-FFF2-40B4-BE49-F238E27FC236}">
              <a16:creationId xmlns:a16="http://schemas.microsoft.com/office/drawing/2014/main" id="{00000000-0008-0000-0400-0000CC5D0400}"/>
            </a:ext>
          </a:extLst>
        </xdr:cNvPr>
        <xdr:cNvSpPr>
          <a:spLocks noChangeShapeType="1"/>
        </xdr:cNvSpPr>
      </xdr:nvSpPr>
      <xdr:spPr bwMode="auto">
        <a:xfrm flipV="1">
          <a:off x="13896975" y="134778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9525</xdr:rowOff>
    </xdr:from>
    <xdr:to>
      <xdr:col>21</xdr:col>
      <xdr:colOff>409575</xdr:colOff>
      <xdr:row>77</xdr:row>
      <xdr:rowOff>114300</xdr:rowOff>
    </xdr:to>
    <xdr:sp macro="" textlink="">
      <xdr:nvSpPr>
        <xdr:cNvPr id="286157" name="AutoShape 425">
          <a:extLst>
            <a:ext uri="{FF2B5EF4-FFF2-40B4-BE49-F238E27FC236}">
              <a16:creationId xmlns:a16="http://schemas.microsoft.com/office/drawing/2014/main" id="{00000000-0008-0000-0400-0000CD5D0400}"/>
            </a:ext>
          </a:extLst>
        </xdr:cNvPr>
        <xdr:cNvSpPr>
          <a:spLocks noChangeArrowheads="1"/>
        </xdr:cNvSpPr>
      </xdr:nvSpPr>
      <xdr:spPr bwMode="auto">
        <a:xfrm>
          <a:off x="14735175" y="13211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152400</xdr:rowOff>
    </xdr:from>
    <xdr:to>
      <xdr:col>22</xdr:col>
      <xdr:colOff>57150</xdr:colOff>
      <xdr:row>77</xdr:row>
      <xdr:rowOff>19050</xdr:rowOff>
    </xdr:to>
    <xdr:sp macro="" textlink="">
      <xdr:nvSpPr>
        <xdr:cNvPr id="11690" name="Text Box 426">
          <a:extLst>
            <a:ext uri="{FF2B5EF4-FFF2-40B4-BE49-F238E27FC236}">
              <a16:creationId xmlns:a16="http://schemas.microsoft.com/office/drawing/2014/main" id="{00000000-0008-0000-0400-0000AA2D0000}"/>
            </a:ext>
          </a:extLst>
        </xdr:cNvPr>
        <xdr:cNvSpPr txBox="1">
          <a:spLocks noChangeArrowheads="1"/>
        </xdr:cNvSpPr>
      </xdr:nvSpPr>
      <xdr:spPr bwMode="auto">
        <a:xfrm>
          <a:off x="144018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69.8</a:t>
          </a:r>
        </a:p>
      </xdr:txBody>
    </xdr:sp>
    <xdr:clientData/>
  </xdr:twoCellAnchor>
  <xdr:twoCellAnchor>
    <xdr:from>
      <xdr:col>18</xdr:col>
      <xdr:colOff>638175</xdr:colOff>
      <xdr:row>79</xdr:row>
      <xdr:rowOff>47625</xdr:rowOff>
    </xdr:from>
    <xdr:to>
      <xdr:col>20</xdr:col>
      <xdr:colOff>161925</xdr:colOff>
      <xdr:row>80</xdr:row>
      <xdr:rowOff>9525</xdr:rowOff>
    </xdr:to>
    <xdr:sp macro="" textlink="">
      <xdr:nvSpPr>
        <xdr:cNvPr id="286159" name="Line 427">
          <a:extLst>
            <a:ext uri="{FF2B5EF4-FFF2-40B4-BE49-F238E27FC236}">
              <a16:creationId xmlns:a16="http://schemas.microsoft.com/office/drawing/2014/main" id="{00000000-0008-0000-0400-0000CF5D0400}"/>
            </a:ext>
          </a:extLst>
        </xdr:cNvPr>
        <xdr:cNvSpPr>
          <a:spLocks noChangeShapeType="1"/>
        </xdr:cNvSpPr>
      </xdr:nvSpPr>
      <xdr:spPr bwMode="auto">
        <a:xfrm flipV="1">
          <a:off x="13001625" y="1359217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104775</xdr:rowOff>
    </xdr:from>
    <xdr:to>
      <xdr:col>20</xdr:col>
      <xdr:colOff>209550</xdr:colOff>
      <xdr:row>78</xdr:row>
      <xdr:rowOff>38100</xdr:rowOff>
    </xdr:to>
    <xdr:sp macro="" textlink="">
      <xdr:nvSpPr>
        <xdr:cNvPr id="286160" name="AutoShape 428">
          <a:extLst>
            <a:ext uri="{FF2B5EF4-FFF2-40B4-BE49-F238E27FC236}">
              <a16:creationId xmlns:a16="http://schemas.microsoft.com/office/drawing/2014/main" id="{00000000-0008-0000-0400-0000D05D0400}"/>
            </a:ext>
          </a:extLst>
        </xdr:cNvPr>
        <xdr:cNvSpPr>
          <a:spLocks noChangeArrowheads="1"/>
        </xdr:cNvSpPr>
      </xdr:nvSpPr>
      <xdr:spPr bwMode="auto">
        <a:xfrm>
          <a:off x="13839825" y="1330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76200</xdr:rowOff>
    </xdr:from>
    <xdr:to>
      <xdr:col>20</xdr:col>
      <xdr:colOff>542925</xdr:colOff>
      <xdr:row>77</xdr:row>
      <xdr:rowOff>114300</xdr:rowOff>
    </xdr:to>
    <xdr:sp macro="" textlink="">
      <xdr:nvSpPr>
        <xdr:cNvPr id="11693" name="Text Box 429">
          <a:extLst>
            <a:ext uri="{FF2B5EF4-FFF2-40B4-BE49-F238E27FC236}">
              <a16:creationId xmlns:a16="http://schemas.microsoft.com/office/drawing/2014/main" id="{00000000-0008-0000-0400-0000AD2D0000}"/>
            </a:ext>
          </a:extLst>
        </xdr:cNvPr>
        <xdr:cNvSpPr txBox="1">
          <a:spLocks noChangeArrowheads="1"/>
        </xdr:cNvSpPr>
      </xdr:nvSpPr>
      <xdr:spPr bwMode="auto">
        <a:xfrm>
          <a:off x="135159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72.3</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286162" name="AutoShape 430">
          <a:extLst>
            <a:ext uri="{FF2B5EF4-FFF2-40B4-BE49-F238E27FC236}">
              <a16:creationId xmlns:a16="http://schemas.microsoft.com/office/drawing/2014/main" id="{00000000-0008-0000-0400-0000D25D0400}"/>
            </a:ext>
          </a:extLst>
        </xdr:cNvPr>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5" name="Text Box 431">
          <a:extLst>
            <a:ext uri="{FF2B5EF4-FFF2-40B4-BE49-F238E27FC236}">
              <a16:creationId xmlns:a16="http://schemas.microsoft.com/office/drawing/2014/main" id="{00000000-0008-0000-0400-0000AF2D0000}"/>
            </a:ext>
          </a:extLst>
        </xdr:cNvPr>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72.6</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a:extLst>
            <a:ext uri="{FF2B5EF4-FFF2-40B4-BE49-F238E27FC236}">
              <a16:creationId xmlns:a16="http://schemas.microsoft.com/office/drawing/2014/main" id="{00000000-0008-0000-0400-0000B02D0000}"/>
            </a:ext>
          </a:extLst>
        </xdr:cNvPr>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a:extLst>
            <a:ext uri="{FF2B5EF4-FFF2-40B4-BE49-F238E27FC236}">
              <a16:creationId xmlns:a16="http://schemas.microsoft.com/office/drawing/2014/main" id="{00000000-0008-0000-0400-0000B12D0000}"/>
            </a:ext>
          </a:extLst>
        </xdr:cNvPr>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a:extLst>
            <a:ext uri="{FF2B5EF4-FFF2-40B4-BE49-F238E27FC236}">
              <a16:creationId xmlns:a16="http://schemas.microsoft.com/office/drawing/2014/main" id="{00000000-0008-0000-0400-0000B22D0000}"/>
            </a:ext>
          </a:extLst>
        </xdr:cNvPr>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a:extLst>
            <a:ext uri="{FF2B5EF4-FFF2-40B4-BE49-F238E27FC236}">
              <a16:creationId xmlns:a16="http://schemas.microsoft.com/office/drawing/2014/main" id="{00000000-0008-0000-0400-0000B32D0000}"/>
            </a:ext>
          </a:extLst>
        </xdr:cNvPr>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a:extLst>
            <a:ext uri="{FF2B5EF4-FFF2-40B4-BE49-F238E27FC236}">
              <a16:creationId xmlns:a16="http://schemas.microsoft.com/office/drawing/2014/main" id="{00000000-0008-0000-0400-0000B42D0000}"/>
            </a:ext>
          </a:extLst>
        </xdr:cNvPr>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79</xdr:row>
      <xdr:rowOff>19050</xdr:rowOff>
    </xdr:from>
    <xdr:to>
      <xdr:col>24</xdr:col>
      <xdr:colOff>85725</xdr:colOff>
      <xdr:row>79</xdr:row>
      <xdr:rowOff>123825</xdr:rowOff>
    </xdr:to>
    <xdr:sp macro="" textlink="">
      <xdr:nvSpPr>
        <xdr:cNvPr id="286169" name="Oval 437">
          <a:extLst>
            <a:ext uri="{FF2B5EF4-FFF2-40B4-BE49-F238E27FC236}">
              <a16:creationId xmlns:a16="http://schemas.microsoft.com/office/drawing/2014/main" id="{00000000-0008-0000-0400-0000D95D0400}"/>
            </a:ext>
          </a:extLst>
        </xdr:cNvPr>
        <xdr:cNvSpPr>
          <a:spLocks noChangeArrowheads="1"/>
        </xdr:cNvSpPr>
      </xdr:nvSpPr>
      <xdr:spPr bwMode="auto">
        <a:xfrm>
          <a:off x="164592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19050</xdr:rowOff>
    </xdr:from>
    <xdr:to>
      <xdr:col>25</xdr:col>
      <xdr:colOff>200025</xdr:colOff>
      <xdr:row>80</xdr:row>
      <xdr:rowOff>57150</xdr:rowOff>
    </xdr:to>
    <xdr:sp macro="" textlink="">
      <xdr:nvSpPr>
        <xdr:cNvPr id="11702" name="公債費以外該当値テキスト">
          <a:extLst>
            <a:ext uri="{FF2B5EF4-FFF2-40B4-BE49-F238E27FC236}">
              <a16:creationId xmlns:a16="http://schemas.microsoft.com/office/drawing/2014/main" id="{00000000-0008-0000-0400-0000B62D0000}"/>
            </a:ext>
          </a:extLst>
        </xdr:cNvPr>
        <xdr:cNvSpPr txBox="1">
          <a:spLocks noChangeArrowheads="1"/>
        </xdr:cNvSpPr>
      </xdr:nvSpPr>
      <xdr:spPr bwMode="auto">
        <a:xfrm>
          <a:off x="1660207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79.1</a:t>
          </a:r>
        </a:p>
      </xdr:txBody>
    </xdr:sp>
    <xdr:clientData/>
  </xdr:twoCellAnchor>
  <xdr:twoCellAnchor>
    <xdr:from>
      <xdr:col>22</xdr:col>
      <xdr:colOff>514350</xdr:colOff>
      <xdr:row>78</xdr:row>
      <xdr:rowOff>114300</xdr:rowOff>
    </xdr:from>
    <xdr:to>
      <xdr:col>22</xdr:col>
      <xdr:colOff>619125</xdr:colOff>
      <xdr:row>79</xdr:row>
      <xdr:rowOff>47625</xdr:rowOff>
    </xdr:to>
    <xdr:sp macro="" textlink="">
      <xdr:nvSpPr>
        <xdr:cNvPr id="286171" name="Oval 439">
          <a:extLst>
            <a:ext uri="{FF2B5EF4-FFF2-40B4-BE49-F238E27FC236}">
              <a16:creationId xmlns:a16="http://schemas.microsoft.com/office/drawing/2014/main" id="{00000000-0008-0000-0400-0000DB5D0400}"/>
            </a:ext>
          </a:extLst>
        </xdr:cNvPr>
        <xdr:cNvSpPr>
          <a:spLocks noChangeArrowheads="1"/>
        </xdr:cNvSpPr>
      </xdr:nvSpPr>
      <xdr:spPr bwMode="auto">
        <a:xfrm>
          <a:off x="15621000"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57150</xdr:rowOff>
    </xdr:from>
    <xdr:to>
      <xdr:col>23</xdr:col>
      <xdr:colOff>228600</xdr:colOff>
      <xdr:row>80</xdr:row>
      <xdr:rowOff>95250</xdr:rowOff>
    </xdr:to>
    <xdr:sp macro="" textlink="">
      <xdr:nvSpPr>
        <xdr:cNvPr id="11704" name="Text Box 440">
          <a:extLst>
            <a:ext uri="{FF2B5EF4-FFF2-40B4-BE49-F238E27FC236}">
              <a16:creationId xmlns:a16="http://schemas.microsoft.com/office/drawing/2014/main" id="{00000000-0008-0000-0400-0000B82D0000}"/>
            </a:ext>
          </a:extLst>
        </xdr:cNvPr>
        <xdr:cNvSpPr txBox="1">
          <a:spLocks noChangeArrowheads="1"/>
        </xdr:cNvSpPr>
      </xdr:nvSpPr>
      <xdr:spPr bwMode="auto">
        <a:xfrm>
          <a:off x="15287625" y="13601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77.1</a:t>
          </a:r>
        </a:p>
      </xdr:txBody>
    </xdr:sp>
    <xdr:clientData/>
  </xdr:twoCellAnchor>
  <xdr:twoCellAnchor>
    <xdr:from>
      <xdr:col>21</xdr:col>
      <xdr:colOff>314325</xdr:colOff>
      <xdr:row>78</xdr:row>
      <xdr:rowOff>47625</xdr:rowOff>
    </xdr:from>
    <xdr:to>
      <xdr:col>21</xdr:col>
      <xdr:colOff>409575</xdr:colOff>
      <xdr:row>78</xdr:row>
      <xdr:rowOff>152400</xdr:rowOff>
    </xdr:to>
    <xdr:sp macro="" textlink="">
      <xdr:nvSpPr>
        <xdr:cNvPr id="286173" name="Oval 441">
          <a:extLst>
            <a:ext uri="{FF2B5EF4-FFF2-40B4-BE49-F238E27FC236}">
              <a16:creationId xmlns:a16="http://schemas.microsoft.com/office/drawing/2014/main" id="{00000000-0008-0000-0400-0000DD5D0400}"/>
            </a:ext>
          </a:extLst>
        </xdr:cNvPr>
        <xdr:cNvSpPr>
          <a:spLocks noChangeArrowheads="1"/>
        </xdr:cNvSpPr>
      </xdr:nvSpPr>
      <xdr:spPr bwMode="auto">
        <a:xfrm>
          <a:off x="14735175" y="13420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78</xdr:row>
      <xdr:rowOff>161925</xdr:rowOff>
    </xdr:from>
    <xdr:to>
      <xdr:col>22</xdr:col>
      <xdr:colOff>57150</xdr:colOff>
      <xdr:row>80</xdr:row>
      <xdr:rowOff>28575</xdr:rowOff>
    </xdr:to>
    <xdr:sp macro="" textlink="">
      <xdr:nvSpPr>
        <xdr:cNvPr id="11706" name="Text Box 442">
          <a:extLst>
            <a:ext uri="{FF2B5EF4-FFF2-40B4-BE49-F238E27FC236}">
              <a16:creationId xmlns:a16="http://schemas.microsoft.com/office/drawing/2014/main" id="{00000000-0008-0000-0400-0000BA2D0000}"/>
            </a:ext>
          </a:extLst>
        </xdr:cNvPr>
        <xdr:cNvSpPr txBox="1">
          <a:spLocks noChangeArrowheads="1"/>
        </xdr:cNvSpPr>
      </xdr:nvSpPr>
      <xdr:spPr bwMode="auto">
        <a:xfrm>
          <a:off x="14401800" y="1353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twoCellAnchor>
    <xdr:from>
      <xdr:col>20</xdr:col>
      <xdr:colOff>104775</xdr:colOff>
      <xdr:row>78</xdr:row>
      <xdr:rowOff>161925</xdr:rowOff>
    </xdr:from>
    <xdr:to>
      <xdr:col>20</xdr:col>
      <xdr:colOff>209550</xdr:colOff>
      <xdr:row>79</xdr:row>
      <xdr:rowOff>95250</xdr:rowOff>
    </xdr:to>
    <xdr:sp macro="" textlink="">
      <xdr:nvSpPr>
        <xdr:cNvPr id="286175" name="Oval 443">
          <a:extLst>
            <a:ext uri="{FF2B5EF4-FFF2-40B4-BE49-F238E27FC236}">
              <a16:creationId xmlns:a16="http://schemas.microsoft.com/office/drawing/2014/main" id="{00000000-0008-0000-0400-0000DF5D0400}"/>
            </a:ext>
          </a:extLst>
        </xdr:cNvPr>
        <xdr:cNvSpPr>
          <a:spLocks noChangeArrowheads="1"/>
        </xdr:cNvSpPr>
      </xdr:nvSpPr>
      <xdr:spPr bwMode="auto">
        <a:xfrm>
          <a:off x="13839825" y="13535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104775</xdr:rowOff>
    </xdr:from>
    <xdr:to>
      <xdr:col>20</xdr:col>
      <xdr:colOff>542925</xdr:colOff>
      <xdr:row>80</xdr:row>
      <xdr:rowOff>142875</xdr:rowOff>
    </xdr:to>
    <xdr:sp macro="" textlink="">
      <xdr:nvSpPr>
        <xdr:cNvPr id="11708" name="Text Box 444">
          <a:extLst>
            <a:ext uri="{FF2B5EF4-FFF2-40B4-BE49-F238E27FC236}">
              <a16:creationId xmlns:a16="http://schemas.microsoft.com/office/drawing/2014/main" id="{00000000-0008-0000-0400-0000BC2D0000}"/>
            </a:ext>
          </a:extLst>
        </xdr:cNvPr>
        <xdr:cNvSpPr txBox="1">
          <a:spLocks noChangeArrowheads="1"/>
        </xdr:cNvSpPr>
      </xdr:nvSpPr>
      <xdr:spPr bwMode="auto">
        <a:xfrm>
          <a:off x="13515975" y="1364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78.3</a:t>
          </a:r>
        </a:p>
      </xdr:txBody>
    </xdr:sp>
    <xdr:clientData/>
  </xdr:twoCellAnchor>
  <xdr:twoCellAnchor>
    <xdr:from>
      <xdr:col>18</xdr:col>
      <xdr:colOff>590550</xdr:colOff>
      <xdr:row>79</xdr:row>
      <xdr:rowOff>123825</xdr:rowOff>
    </xdr:from>
    <xdr:to>
      <xdr:col>19</xdr:col>
      <xdr:colOff>9525</xdr:colOff>
      <xdr:row>80</xdr:row>
      <xdr:rowOff>57150</xdr:rowOff>
    </xdr:to>
    <xdr:sp macro="" textlink="">
      <xdr:nvSpPr>
        <xdr:cNvPr id="286177" name="Oval 445">
          <a:extLst>
            <a:ext uri="{FF2B5EF4-FFF2-40B4-BE49-F238E27FC236}">
              <a16:creationId xmlns:a16="http://schemas.microsoft.com/office/drawing/2014/main" id="{00000000-0008-0000-0400-0000E15D0400}"/>
            </a:ext>
          </a:extLst>
        </xdr:cNvPr>
        <xdr:cNvSpPr>
          <a:spLocks noChangeArrowheads="1"/>
        </xdr:cNvSpPr>
      </xdr:nvSpPr>
      <xdr:spPr bwMode="auto">
        <a:xfrm>
          <a:off x="12954000"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80</xdr:row>
      <xdr:rowOff>66675</xdr:rowOff>
    </xdr:from>
    <xdr:to>
      <xdr:col>19</xdr:col>
      <xdr:colOff>333375</xdr:colOff>
      <xdr:row>81</xdr:row>
      <xdr:rowOff>104775</xdr:rowOff>
    </xdr:to>
    <xdr:sp macro="" textlink="">
      <xdr:nvSpPr>
        <xdr:cNvPr id="11710" name="Text Box 446">
          <a:extLst>
            <a:ext uri="{FF2B5EF4-FFF2-40B4-BE49-F238E27FC236}">
              <a16:creationId xmlns:a16="http://schemas.microsoft.com/office/drawing/2014/main" id="{00000000-0008-0000-0400-0000BE2D0000}"/>
            </a:ext>
          </a:extLst>
        </xdr:cNvPr>
        <xdr:cNvSpPr txBox="1">
          <a:spLocks noChangeArrowheads="1"/>
        </xdr:cNvSpPr>
      </xdr:nvSpPr>
      <xdr:spPr bwMode="auto">
        <a:xfrm>
          <a:off x="126206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0827" name="グラフ3">
          <a:extLst>
            <a:ext uri="{FF2B5EF4-FFF2-40B4-BE49-F238E27FC236}">
              <a16:creationId xmlns:a16="http://schemas.microsoft.com/office/drawing/2014/main" id="{00000000-0008-0000-0500-0000FB48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a:extLst>
            <a:ext uri="{FF2B5EF4-FFF2-40B4-BE49-F238E27FC236}">
              <a16:creationId xmlns:a16="http://schemas.microsoft.com/office/drawing/2014/main" id="{00000000-0008-0000-0500-000002300000}"/>
            </a:ext>
          </a:extLst>
        </xdr:cNvPr>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0829" name="団体名称ボックス1">
          <a:extLst>
            <a:ext uri="{FF2B5EF4-FFF2-40B4-BE49-F238E27FC236}">
              <a16:creationId xmlns:a16="http://schemas.microsoft.com/office/drawing/2014/main" id="{00000000-0008-0000-0500-0000FD480400}"/>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0830" name="団体名称ボックス2">
          <a:extLst>
            <a:ext uri="{FF2B5EF4-FFF2-40B4-BE49-F238E27FC236}">
              <a16:creationId xmlns:a16="http://schemas.microsoft.com/office/drawing/2014/main" id="{00000000-0008-0000-0500-0000FE480400}"/>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a:extLst>
            <a:ext uri="{FF2B5EF4-FFF2-40B4-BE49-F238E27FC236}">
              <a16:creationId xmlns:a16="http://schemas.microsoft.com/office/drawing/2014/main" id="{00000000-0008-0000-0500-000005300000}"/>
            </a:ext>
          </a:extLst>
        </xdr:cNvPr>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宮城県大河原町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0832" name="Rectangle 6">
          <a:extLst>
            <a:ext uri="{FF2B5EF4-FFF2-40B4-BE49-F238E27FC236}">
              <a16:creationId xmlns:a16="http://schemas.microsoft.com/office/drawing/2014/main" id="{00000000-0008-0000-0500-000000490400}"/>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0833" name="Rectangle 7">
          <a:extLst>
            <a:ext uri="{FF2B5EF4-FFF2-40B4-BE49-F238E27FC236}">
              <a16:creationId xmlns:a16="http://schemas.microsoft.com/office/drawing/2014/main" id="{00000000-0008-0000-0500-000001490400}"/>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a:extLst>
            <a:ext uri="{FF2B5EF4-FFF2-40B4-BE49-F238E27FC236}">
              <a16:creationId xmlns:a16="http://schemas.microsoft.com/office/drawing/2014/main" id="{00000000-0008-0000-0500-000008300000}"/>
            </a:ext>
          </a:extLst>
        </xdr:cNvPr>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0835" name="AutoShape 9">
          <a:extLst>
            <a:ext uri="{FF2B5EF4-FFF2-40B4-BE49-F238E27FC236}">
              <a16:creationId xmlns:a16="http://schemas.microsoft.com/office/drawing/2014/main" id="{00000000-0008-0000-0500-000003490400}"/>
            </a:ext>
          </a:extLst>
        </xdr:cNvPr>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a:extLst>
            <a:ext uri="{FF2B5EF4-FFF2-40B4-BE49-F238E27FC236}">
              <a16:creationId xmlns:a16="http://schemas.microsoft.com/office/drawing/2014/main" id="{00000000-0008-0000-0500-00000A300000}"/>
            </a:ext>
          </a:extLst>
        </xdr:cNvPr>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0837" name="Line 11">
          <a:extLst>
            <a:ext uri="{FF2B5EF4-FFF2-40B4-BE49-F238E27FC236}">
              <a16:creationId xmlns:a16="http://schemas.microsoft.com/office/drawing/2014/main" id="{00000000-0008-0000-0500-000005490400}"/>
            </a:ext>
          </a:extLst>
        </xdr:cNvPr>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0838" name="Oval 12">
          <a:extLst>
            <a:ext uri="{FF2B5EF4-FFF2-40B4-BE49-F238E27FC236}">
              <a16:creationId xmlns:a16="http://schemas.microsoft.com/office/drawing/2014/main" id="{00000000-0008-0000-0500-000006490400}"/>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0839" name="AutoShape 13">
          <a:extLst>
            <a:ext uri="{FF2B5EF4-FFF2-40B4-BE49-F238E27FC236}">
              <a16:creationId xmlns:a16="http://schemas.microsoft.com/office/drawing/2014/main" id="{00000000-0008-0000-0500-000007490400}"/>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a:extLst>
            <a:ext uri="{FF2B5EF4-FFF2-40B4-BE49-F238E27FC236}">
              <a16:creationId xmlns:a16="http://schemas.microsoft.com/office/drawing/2014/main" id="{00000000-0008-0000-0500-00000E300000}"/>
            </a:ext>
          </a:extLst>
        </xdr:cNvPr>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a:extLst>
            <a:ext uri="{FF2B5EF4-FFF2-40B4-BE49-F238E27FC236}">
              <a16:creationId xmlns:a16="http://schemas.microsoft.com/office/drawing/2014/main" id="{00000000-0008-0000-0500-00000F300000}"/>
            </a:ext>
          </a:extLst>
        </xdr:cNvPr>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0842" name="AutoShape 16">
          <a:extLst>
            <a:ext uri="{FF2B5EF4-FFF2-40B4-BE49-F238E27FC236}">
              <a16:creationId xmlns:a16="http://schemas.microsoft.com/office/drawing/2014/main" id="{00000000-0008-0000-0500-00000A490400}"/>
            </a:ext>
          </a:extLst>
        </xdr:cNvPr>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a:extLst>
            <a:ext uri="{FF2B5EF4-FFF2-40B4-BE49-F238E27FC236}">
              <a16:creationId xmlns:a16="http://schemas.microsoft.com/office/drawing/2014/main" id="{00000000-0008-0000-0500-000011300000}"/>
            </a:ext>
          </a:extLst>
        </xdr:cNvPr>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a:extLst>
            <a:ext uri="{FF2B5EF4-FFF2-40B4-BE49-F238E27FC236}">
              <a16:creationId xmlns:a16="http://schemas.microsoft.com/office/drawing/2014/main" id="{00000000-0008-0000-0500-000012300000}"/>
            </a:ext>
          </a:extLst>
        </xdr:cNvPr>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a:extLst>
            <a:ext uri="{FF2B5EF4-FFF2-40B4-BE49-F238E27FC236}">
              <a16:creationId xmlns:a16="http://schemas.microsoft.com/office/drawing/2014/main" id="{00000000-0008-0000-0500-000013300000}"/>
            </a:ext>
          </a:extLst>
        </xdr:cNvPr>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0846" name="Line 20">
          <a:extLst>
            <a:ext uri="{FF2B5EF4-FFF2-40B4-BE49-F238E27FC236}">
              <a16:creationId xmlns:a16="http://schemas.microsoft.com/office/drawing/2014/main" id="{00000000-0008-0000-0500-00000E490400}"/>
            </a:ext>
          </a:extLst>
        </xdr:cNvPr>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0847" name="Line 21">
          <a:extLst>
            <a:ext uri="{FF2B5EF4-FFF2-40B4-BE49-F238E27FC236}">
              <a16:creationId xmlns:a16="http://schemas.microsoft.com/office/drawing/2014/main" id="{00000000-0008-0000-0500-00000F490400}"/>
            </a:ext>
          </a:extLst>
        </xdr:cNvPr>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0848" name="Line 22">
          <a:extLst>
            <a:ext uri="{FF2B5EF4-FFF2-40B4-BE49-F238E27FC236}">
              <a16:creationId xmlns:a16="http://schemas.microsoft.com/office/drawing/2014/main" id="{00000000-0008-0000-0500-000010490400}"/>
            </a:ext>
          </a:extLst>
        </xdr:cNvPr>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0849" name="Line 23">
          <a:extLst>
            <a:ext uri="{FF2B5EF4-FFF2-40B4-BE49-F238E27FC236}">
              <a16:creationId xmlns:a16="http://schemas.microsoft.com/office/drawing/2014/main" id="{00000000-0008-0000-0500-000011490400}"/>
            </a:ext>
          </a:extLst>
        </xdr:cNvPr>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0850" name="Line 24">
          <a:extLst>
            <a:ext uri="{FF2B5EF4-FFF2-40B4-BE49-F238E27FC236}">
              <a16:creationId xmlns:a16="http://schemas.microsoft.com/office/drawing/2014/main" id="{00000000-0008-0000-0500-000012490400}"/>
            </a:ext>
          </a:extLst>
        </xdr:cNvPr>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0851" name="Oval 25">
          <a:extLst>
            <a:ext uri="{FF2B5EF4-FFF2-40B4-BE49-F238E27FC236}">
              <a16:creationId xmlns:a16="http://schemas.microsoft.com/office/drawing/2014/main" id="{00000000-0008-0000-0500-000013490400}"/>
            </a:ext>
          </a:extLst>
        </xdr:cNvPr>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0852" name="AutoShape 26">
          <a:extLst>
            <a:ext uri="{FF2B5EF4-FFF2-40B4-BE49-F238E27FC236}">
              <a16:creationId xmlns:a16="http://schemas.microsoft.com/office/drawing/2014/main" id="{00000000-0008-0000-0500-000014490400}"/>
            </a:ext>
          </a:extLst>
        </xdr:cNvPr>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0853" name="Rectangle 27">
          <a:extLst>
            <a:ext uri="{FF2B5EF4-FFF2-40B4-BE49-F238E27FC236}">
              <a16:creationId xmlns:a16="http://schemas.microsoft.com/office/drawing/2014/main" id="{00000000-0008-0000-0500-000015490400}"/>
            </a:ext>
          </a:extLst>
        </xdr:cNvPr>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a:extLst>
            <a:ext uri="{FF2B5EF4-FFF2-40B4-BE49-F238E27FC236}">
              <a16:creationId xmlns:a16="http://schemas.microsoft.com/office/drawing/2014/main" id="{00000000-0008-0000-0500-00001C300000}"/>
            </a:ext>
          </a:extLst>
        </xdr:cNvPr>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0855" name="Line 29">
          <a:extLst>
            <a:ext uri="{FF2B5EF4-FFF2-40B4-BE49-F238E27FC236}">
              <a16:creationId xmlns:a16="http://schemas.microsoft.com/office/drawing/2014/main" id="{00000000-0008-0000-0500-000017490400}"/>
            </a:ext>
          </a:extLst>
        </xdr:cNvPr>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a:extLst>
            <a:ext uri="{FF2B5EF4-FFF2-40B4-BE49-F238E27FC236}">
              <a16:creationId xmlns:a16="http://schemas.microsoft.com/office/drawing/2014/main" id="{00000000-0008-0000-0500-00001E300000}"/>
            </a:ext>
          </a:extLst>
        </xdr:cNvPr>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80857" name="Line 31">
          <a:extLst>
            <a:ext uri="{FF2B5EF4-FFF2-40B4-BE49-F238E27FC236}">
              <a16:creationId xmlns:a16="http://schemas.microsoft.com/office/drawing/2014/main" id="{00000000-0008-0000-0500-000019490400}"/>
            </a:ext>
          </a:extLst>
        </xdr:cNvPr>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a:extLst>
            <a:ext uri="{FF2B5EF4-FFF2-40B4-BE49-F238E27FC236}">
              <a16:creationId xmlns:a16="http://schemas.microsoft.com/office/drawing/2014/main" id="{00000000-0008-0000-0500-000020300000}"/>
            </a:ext>
          </a:extLst>
        </xdr:cNvPr>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80859" name="Line 33">
          <a:extLst>
            <a:ext uri="{FF2B5EF4-FFF2-40B4-BE49-F238E27FC236}">
              <a16:creationId xmlns:a16="http://schemas.microsoft.com/office/drawing/2014/main" id="{00000000-0008-0000-0500-00001B490400}"/>
            </a:ext>
          </a:extLst>
        </xdr:cNvPr>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a:extLst>
            <a:ext uri="{FF2B5EF4-FFF2-40B4-BE49-F238E27FC236}">
              <a16:creationId xmlns:a16="http://schemas.microsoft.com/office/drawing/2014/main" id="{00000000-0008-0000-0500-000022300000}"/>
            </a:ext>
          </a:extLst>
        </xdr:cNvPr>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80861" name="Line 35">
          <a:extLst>
            <a:ext uri="{FF2B5EF4-FFF2-40B4-BE49-F238E27FC236}">
              <a16:creationId xmlns:a16="http://schemas.microsoft.com/office/drawing/2014/main" id="{00000000-0008-0000-0500-00001D490400}"/>
            </a:ext>
          </a:extLst>
        </xdr:cNvPr>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a:extLst>
            <a:ext uri="{FF2B5EF4-FFF2-40B4-BE49-F238E27FC236}">
              <a16:creationId xmlns:a16="http://schemas.microsoft.com/office/drawing/2014/main" id="{00000000-0008-0000-0500-000024300000}"/>
            </a:ext>
          </a:extLst>
        </xdr:cNvPr>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80863" name="Line 37">
          <a:extLst>
            <a:ext uri="{FF2B5EF4-FFF2-40B4-BE49-F238E27FC236}">
              <a16:creationId xmlns:a16="http://schemas.microsoft.com/office/drawing/2014/main" id="{00000000-0008-0000-0500-00001F490400}"/>
            </a:ext>
          </a:extLst>
        </xdr:cNvPr>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a:extLst>
            <a:ext uri="{FF2B5EF4-FFF2-40B4-BE49-F238E27FC236}">
              <a16:creationId xmlns:a16="http://schemas.microsoft.com/office/drawing/2014/main" id="{00000000-0008-0000-0500-000026300000}"/>
            </a:ext>
          </a:extLst>
        </xdr:cNvPr>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80865" name="Line 39">
          <a:extLst>
            <a:ext uri="{FF2B5EF4-FFF2-40B4-BE49-F238E27FC236}">
              <a16:creationId xmlns:a16="http://schemas.microsoft.com/office/drawing/2014/main" id="{00000000-0008-0000-0500-000021490400}"/>
            </a:ext>
          </a:extLst>
        </xdr:cNvPr>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a:extLst>
            <a:ext uri="{FF2B5EF4-FFF2-40B4-BE49-F238E27FC236}">
              <a16:creationId xmlns:a16="http://schemas.microsoft.com/office/drawing/2014/main" id="{00000000-0008-0000-0500-000028300000}"/>
            </a:ext>
          </a:extLst>
        </xdr:cNvPr>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80867" name="Line 41">
          <a:extLst>
            <a:ext uri="{FF2B5EF4-FFF2-40B4-BE49-F238E27FC236}">
              <a16:creationId xmlns:a16="http://schemas.microsoft.com/office/drawing/2014/main" id="{00000000-0008-0000-0500-000023490400}"/>
            </a:ext>
          </a:extLst>
        </xdr:cNvPr>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a:extLst>
            <a:ext uri="{FF2B5EF4-FFF2-40B4-BE49-F238E27FC236}">
              <a16:creationId xmlns:a16="http://schemas.microsoft.com/office/drawing/2014/main" id="{00000000-0008-0000-0500-00002A300000}"/>
            </a:ext>
          </a:extLst>
        </xdr:cNvPr>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0869" name="Line 43">
          <a:extLst>
            <a:ext uri="{FF2B5EF4-FFF2-40B4-BE49-F238E27FC236}">
              <a16:creationId xmlns:a16="http://schemas.microsoft.com/office/drawing/2014/main" id="{00000000-0008-0000-0500-000025490400}"/>
            </a:ext>
          </a:extLst>
        </xdr:cNvPr>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a:extLst>
            <a:ext uri="{FF2B5EF4-FFF2-40B4-BE49-F238E27FC236}">
              <a16:creationId xmlns:a16="http://schemas.microsoft.com/office/drawing/2014/main" id="{00000000-0008-0000-0500-00002C300000}"/>
            </a:ext>
          </a:extLst>
        </xdr:cNvPr>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0871" name="人口1人当たり決算額の推移グラフ枠130">
          <a:extLst>
            <a:ext uri="{FF2B5EF4-FFF2-40B4-BE49-F238E27FC236}">
              <a16:creationId xmlns:a16="http://schemas.microsoft.com/office/drawing/2014/main" id="{00000000-0008-0000-0500-000027490400}"/>
            </a:ext>
          </a:extLst>
        </xdr:cNvPr>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152400</xdr:rowOff>
    </xdr:from>
    <xdr:to>
      <xdr:col>4</xdr:col>
      <xdr:colOff>1114425</xdr:colOff>
      <xdr:row>20</xdr:row>
      <xdr:rowOff>0</xdr:rowOff>
    </xdr:to>
    <xdr:sp macro="" textlink="">
      <xdr:nvSpPr>
        <xdr:cNvPr id="280872" name="Line 46">
          <a:extLst>
            <a:ext uri="{FF2B5EF4-FFF2-40B4-BE49-F238E27FC236}">
              <a16:creationId xmlns:a16="http://schemas.microsoft.com/office/drawing/2014/main" id="{00000000-0008-0000-0500-000028490400}"/>
            </a:ext>
          </a:extLst>
        </xdr:cNvPr>
        <xdr:cNvSpPr>
          <a:spLocks noChangeShapeType="1"/>
        </xdr:cNvSpPr>
      </xdr:nvSpPr>
      <xdr:spPr bwMode="auto">
        <a:xfrm flipV="1">
          <a:off x="5648325" y="2085975"/>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5" name="人口1人当たり決算額の推移最小値テキスト130">
          <a:extLst>
            <a:ext uri="{FF2B5EF4-FFF2-40B4-BE49-F238E27FC236}">
              <a16:creationId xmlns:a16="http://schemas.microsoft.com/office/drawing/2014/main" id="{00000000-0008-0000-0500-00002F300000}"/>
            </a:ext>
          </a:extLst>
        </xdr:cNvPr>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42,661</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280874" name="Line 48">
          <a:extLst>
            <a:ext uri="{FF2B5EF4-FFF2-40B4-BE49-F238E27FC236}">
              <a16:creationId xmlns:a16="http://schemas.microsoft.com/office/drawing/2014/main" id="{00000000-0008-0000-0500-00002A490400}"/>
            </a:ext>
          </a:extLst>
        </xdr:cNvPr>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7" name="人口1人当たり決算額の推移最大値テキスト130">
          <a:extLst>
            <a:ext uri="{FF2B5EF4-FFF2-40B4-BE49-F238E27FC236}">
              <a16:creationId xmlns:a16="http://schemas.microsoft.com/office/drawing/2014/main" id="{00000000-0008-0000-0500-000031300000}"/>
            </a:ext>
          </a:extLst>
        </xdr:cNvPr>
        <xdr:cNvSpPr txBox="1">
          <a:spLocks noChangeArrowheads="1"/>
        </xdr:cNvSpPr>
      </xdr:nvSpPr>
      <xdr:spPr bwMode="auto">
        <a:xfrm>
          <a:off x="57435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170,254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280876" name="Line 50">
          <a:extLst>
            <a:ext uri="{FF2B5EF4-FFF2-40B4-BE49-F238E27FC236}">
              <a16:creationId xmlns:a16="http://schemas.microsoft.com/office/drawing/2014/main" id="{00000000-0008-0000-0500-00002C490400}"/>
            </a:ext>
          </a:extLst>
        </xdr:cNvPr>
        <xdr:cNvSpPr>
          <a:spLocks noChangeShapeType="1"/>
        </xdr:cNvSpPr>
      </xdr:nvSpPr>
      <xdr:spPr bwMode="auto">
        <a:xfrm>
          <a:off x="5562600" y="2085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85725</xdr:rowOff>
    </xdr:from>
    <xdr:to>
      <xdr:col>4</xdr:col>
      <xdr:colOff>1114425</xdr:colOff>
      <xdr:row>17</xdr:row>
      <xdr:rowOff>104775</xdr:rowOff>
    </xdr:to>
    <xdr:sp macro="" textlink="">
      <xdr:nvSpPr>
        <xdr:cNvPr id="280877" name="Line 51">
          <a:extLst>
            <a:ext uri="{FF2B5EF4-FFF2-40B4-BE49-F238E27FC236}">
              <a16:creationId xmlns:a16="http://schemas.microsoft.com/office/drawing/2014/main" id="{00000000-0008-0000-0500-00002D490400}"/>
            </a:ext>
          </a:extLst>
        </xdr:cNvPr>
        <xdr:cNvSpPr>
          <a:spLocks noChangeShapeType="1"/>
        </xdr:cNvSpPr>
      </xdr:nvSpPr>
      <xdr:spPr bwMode="auto">
        <a:xfrm>
          <a:off x="5000625" y="30480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161925</xdr:rowOff>
    </xdr:from>
    <xdr:to>
      <xdr:col>5</xdr:col>
      <xdr:colOff>838200</xdr:colOff>
      <xdr:row>19</xdr:row>
      <xdr:rowOff>28575</xdr:rowOff>
    </xdr:to>
    <xdr:sp macro="" textlink="">
      <xdr:nvSpPr>
        <xdr:cNvPr id="12340" name="人口1人当たり決算額の推移平均値テキスト130">
          <a:extLst>
            <a:ext uri="{FF2B5EF4-FFF2-40B4-BE49-F238E27FC236}">
              <a16:creationId xmlns:a16="http://schemas.microsoft.com/office/drawing/2014/main" id="{00000000-0008-0000-0500-000034300000}"/>
            </a:ext>
          </a:extLst>
        </xdr:cNvPr>
        <xdr:cNvSpPr txBox="1">
          <a:spLocks noChangeArrowheads="1"/>
        </xdr:cNvSpPr>
      </xdr:nvSpPr>
      <xdr:spPr bwMode="auto">
        <a:xfrm>
          <a:off x="5743575" y="312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70,417</a:t>
          </a:r>
        </a:p>
      </xdr:txBody>
    </xdr:sp>
    <xdr:clientData/>
  </xdr:twoCellAnchor>
  <xdr:twoCellAnchor>
    <xdr:from>
      <xdr:col>4</xdr:col>
      <xdr:colOff>1066800</xdr:colOff>
      <xdr:row>17</xdr:row>
      <xdr:rowOff>161925</xdr:rowOff>
    </xdr:from>
    <xdr:to>
      <xdr:col>5</xdr:col>
      <xdr:colOff>38100</xdr:colOff>
      <xdr:row>18</xdr:row>
      <xdr:rowOff>85725</xdr:rowOff>
    </xdr:to>
    <xdr:sp macro="" textlink="">
      <xdr:nvSpPr>
        <xdr:cNvPr id="280879" name="AutoShape 53">
          <a:extLst>
            <a:ext uri="{FF2B5EF4-FFF2-40B4-BE49-F238E27FC236}">
              <a16:creationId xmlns:a16="http://schemas.microsoft.com/office/drawing/2014/main" id="{00000000-0008-0000-0500-00002F490400}"/>
            </a:ext>
          </a:extLst>
        </xdr:cNvPr>
        <xdr:cNvSpPr>
          <a:spLocks noChangeArrowheads="1"/>
        </xdr:cNvSpPr>
      </xdr:nvSpPr>
      <xdr:spPr bwMode="auto">
        <a:xfrm>
          <a:off x="56007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85725</xdr:rowOff>
    </xdr:from>
    <xdr:to>
      <xdr:col>4</xdr:col>
      <xdr:colOff>466725</xdr:colOff>
      <xdr:row>17</xdr:row>
      <xdr:rowOff>85725</xdr:rowOff>
    </xdr:to>
    <xdr:sp macro="" textlink="">
      <xdr:nvSpPr>
        <xdr:cNvPr id="280880" name="Line 54">
          <a:extLst>
            <a:ext uri="{FF2B5EF4-FFF2-40B4-BE49-F238E27FC236}">
              <a16:creationId xmlns:a16="http://schemas.microsoft.com/office/drawing/2014/main" id="{00000000-0008-0000-0500-000030490400}"/>
            </a:ext>
          </a:extLst>
        </xdr:cNvPr>
        <xdr:cNvSpPr>
          <a:spLocks noChangeShapeType="1"/>
        </xdr:cNvSpPr>
      </xdr:nvSpPr>
      <xdr:spPr bwMode="auto">
        <a:xfrm flipV="1">
          <a:off x="4305300" y="304800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142875</xdr:rowOff>
    </xdr:from>
    <xdr:to>
      <xdr:col>4</xdr:col>
      <xdr:colOff>523875</xdr:colOff>
      <xdr:row>18</xdr:row>
      <xdr:rowOff>66675</xdr:rowOff>
    </xdr:to>
    <xdr:sp macro="" textlink="">
      <xdr:nvSpPr>
        <xdr:cNvPr id="280881" name="AutoShape 55">
          <a:extLst>
            <a:ext uri="{FF2B5EF4-FFF2-40B4-BE49-F238E27FC236}">
              <a16:creationId xmlns:a16="http://schemas.microsoft.com/office/drawing/2014/main" id="{00000000-0008-0000-0500-000031490400}"/>
            </a:ext>
          </a:extLst>
        </xdr:cNvPr>
        <xdr:cNvSpPr>
          <a:spLocks noChangeArrowheads="1"/>
        </xdr:cNvSpPr>
      </xdr:nvSpPr>
      <xdr:spPr bwMode="auto">
        <a:xfrm>
          <a:off x="4953000" y="31051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44" name="Text Box 56">
          <a:extLst>
            <a:ext uri="{FF2B5EF4-FFF2-40B4-BE49-F238E27FC236}">
              <a16:creationId xmlns:a16="http://schemas.microsoft.com/office/drawing/2014/main" id="{00000000-0008-0000-0500-000038300000}"/>
            </a:ext>
          </a:extLst>
        </xdr:cNvPr>
        <xdr:cNvSpPr txBox="1">
          <a:spLocks noChangeArrowheads="1"/>
        </xdr:cNvSpPr>
      </xdr:nvSpPr>
      <xdr:spPr bwMode="auto">
        <a:xfrm>
          <a:off x="4619625" y="321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72,013</a:t>
          </a:r>
        </a:p>
      </xdr:txBody>
    </xdr:sp>
    <xdr:clientData/>
  </xdr:twoCellAnchor>
  <xdr:twoCellAnchor>
    <xdr:from>
      <xdr:col>3</xdr:col>
      <xdr:colOff>209550</xdr:colOff>
      <xdr:row>17</xdr:row>
      <xdr:rowOff>85725</xdr:rowOff>
    </xdr:from>
    <xdr:to>
      <xdr:col>3</xdr:col>
      <xdr:colOff>904875</xdr:colOff>
      <xdr:row>17</xdr:row>
      <xdr:rowOff>123825</xdr:rowOff>
    </xdr:to>
    <xdr:sp macro="" textlink="">
      <xdr:nvSpPr>
        <xdr:cNvPr id="280883" name="Line 57">
          <a:extLst>
            <a:ext uri="{FF2B5EF4-FFF2-40B4-BE49-F238E27FC236}">
              <a16:creationId xmlns:a16="http://schemas.microsoft.com/office/drawing/2014/main" id="{00000000-0008-0000-0500-000033490400}"/>
            </a:ext>
          </a:extLst>
        </xdr:cNvPr>
        <xdr:cNvSpPr>
          <a:spLocks noChangeShapeType="1"/>
        </xdr:cNvSpPr>
      </xdr:nvSpPr>
      <xdr:spPr bwMode="auto">
        <a:xfrm flipV="1">
          <a:off x="3609975" y="30480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280884" name="AutoShape 58">
          <a:extLst>
            <a:ext uri="{FF2B5EF4-FFF2-40B4-BE49-F238E27FC236}">
              <a16:creationId xmlns:a16="http://schemas.microsoft.com/office/drawing/2014/main" id="{00000000-0008-0000-0500-000034490400}"/>
            </a:ext>
          </a:extLst>
        </xdr:cNvPr>
        <xdr:cNvSpPr>
          <a:spLocks noChangeArrowheads="1"/>
        </xdr:cNvSpPr>
      </xdr:nvSpPr>
      <xdr:spPr bwMode="auto">
        <a:xfrm>
          <a:off x="4257675" y="31146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47" name="Text Box 59">
          <a:extLst>
            <a:ext uri="{FF2B5EF4-FFF2-40B4-BE49-F238E27FC236}">
              <a16:creationId xmlns:a16="http://schemas.microsoft.com/office/drawing/2014/main" id="{00000000-0008-0000-0500-00003B300000}"/>
            </a:ext>
          </a:extLst>
        </xdr:cNvPr>
        <xdr:cNvSpPr txBox="1">
          <a:spLocks noChangeArrowheads="1"/>
        </xdr:cNvSpPr>
      </xdr:nvSpPr>
      <xdr:spPr bwMode="auto">
        <a:xfrm>
          <a:off x="3924300"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71,280</a:t>
          </a:r>
        </a:p>
      </xdr:txBody>
    </xdr:sp>
    <xdr:clientData/>
  </xdr:twoCellAnchor>
  <xdr:twoCellAnchor>
    <xdr:from>
      <xdr:col>2</xdr:col>
      <xdr:colOff>638175</xdr:colOff>
      <xdr:row>17</xdr:row>
      <xdr:rowOff>104775</xdr:rowOff>
    </xdr:from>
    <xdr:to>
      <xdr:col>3</xdr:col>
      <xdr:colOff>209550</xdr:colOff>
      <xdr:row>17</xdr:row>
      <xdr:rowOff>123825</xdr:rowOff>
    </xdr:to>
    <xdr:sp macro="" textlink="">
      <xdr:nvSpPr>
        <xdr:cNvPr id="280886" name="Line 60">
          <a:extLst>
            <a:ext uri="{FF2B5EF4-FFF2-40B4-BE49-F238E27FC236}">
              <a16:creationId xmlns:a16="http://schemas.microsoft.com/office/drawing/2014/main" id="{00000000-0008-0000-0500-000036490400}"/>
            </a:ext>
          </a:extLst>
        </xdr:cNvPr>
        <xdr:cNvSpPr>
          <a:spLocks noChangeShapeType="1"/>
        </xdr:cNvSpPr>
      </xdr:nvSpPr>
      <xdr:spPr bwMode="auto">
        <a:xfrm>
          <a:off x="2905125" y="3067050"/>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152400</xdr:rowOff>
    </xdr:from>
    <xdr:to>
      <xdr:col>3</xdr:col>
      <xdr:colOff>257175</xdr:colOff>
      <xdr:row>18</xdr:row>
      <xdr:rowOff>76200</xdr:rowOff>
    </xdr:to>
    <xdr:sp macro="" textlink="">
      <xdr:nvSpPr>
        <xdr:cNvPr id="280887" name="AutoShape 61">
          <a:extLst>
            <a:ext uri="{FF2B5EF4-FFF2-40B4-BE49-F238E27FC236}">
              <a16:creationId xmlns:a16="http://schemas.microsoft.com/office/drawing/2014/main" id="{00000000-0008-0000-0500-000037490400}"/>
            </a:ext>
          </a:extLst>
        </xdr:cNvPr>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95250</xdr:rowOff>
    </xdr:from>
    <xdr:to>
      <xdr:col>3</xdr:col>
      <xdr:colOff>590550</xdr:colOff>
      <xdr:row>19</xdr:row>
      <xdr:rowOff>133350</xdr:rowOff>
    </xdr:to>
    <xdr:sp macro="" textlink="">
      <xdr:nvSpPr>
        <xdr:cNvPr id="12350" name="Text Box 62">
          <a:extLst>
            <a:ext uri="{FF2B5EF4-FFF2-40B4-BE49-F238E27FC236}">
              <a16:creationId xmlns:a16="http://schemas.microsoft.com/office/drawing/2014/main" id="{00000000-0008-0000-0500-00003E300000}"/>
            </a:ext>
          </a:extLst>
        </xdr:cNvPr>
        <xdr:cNvSpPr txBox="1">
          <a:spLocks noChangeArrowheads="1"/>
        </xdr:cNvSpPr>
      </xdr:nvSpPr>
      <xdr:spPr bwMode="auto">
        <a:xfrm>
          <a:off x="32289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71,261</a:t>
          </a:r>
        </a:p>
      </xdr:txBody>
    </xdr:sp>
    <xdr:clientData/>
  </xdr:twoCellAnchor>
  <xdr:twoCellAnchor>
    <xdr:from>
      <xdr:col>2</xdr:col>
      <xdr:colOff>590550</xdr:colOff>
      <xdr:row>17</xdr:row>
      <xdr:rowOff>161925</xdr:rowOff>
    </xdr:from>
    <xdr:to>
      <xdr:col>2</xdr:col>
      <xdr:colOff>695325</xdr:colOff>
      <xdr:row>18</xdr:row>
      <xdr:rowOff>85725</xdr:rowOff>
    </xdr:to>
    <xdr:sp macro="" textlink="">
      <xdr:nvSpPr>
        <xdr:cNvPr id="280889" name="AutoShape 63">
          <a:extLst>
            <a:ext uri="{FF2B5EF4-FFF2-40B4-BE49-F238E27FC236}">
              <a16:creationId xmlns:a16="http://schemas.microsoft.com/office/drawing/2014/main" id="{00000000-0008-0000-0500-000039490400}"/>
            </a:ext>
          </a:extLst>
        </xdr:cNvPr>
        <xdr:cNvSpPr>
          <a:spLocks noChangeArrowheads="1"/>
        </xdr:cNvSpPr>
      </xdr:nvSpPr>
      <xdr:spPr bwMode="auto">
        <a:xfrm>
          <a:off x="2857500" y="312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52" name="Text Box 64">
          <a:extLst>
            <a:ext uri="{FF2B5EF4-FFF2-40B4-BE49-F238E27FC236}">
              <a16:creationId xmlns:a16="http://schemas.microsoft.com/office/drawing/2014/main" id="{00000000-0008-0000-0500-000040300000}"/>
            </a:ext>
          </a:extLst>
        </xdr:cNvPr>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70,380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a:extLst>
            <a:ext uri="{FF2B5EF4-FFF2-40B4-BE49-F238E27FC236}">
              <a16:creationId xmlns:a16="http://schemas.microsoft.com/office/drawing/2014/main" id="{00000000-0008-0000-0500-000041300000}"/>
            </a:ext>
          </a:extLst>
        </xdr:cNvPr>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a:extLst>
            <a:ext uri="{FF2B5EF4-FFF2-40B4-BE49-F238E27FC236}">
              <a16:creationId xmlns:a16="http://schemas.microsoft.com/office/drawing/2014/main" id="{00000000-0008-0000-0500-000042300000}"/>
            </a:ext>
          </a:extLst>
        </xdr:cNvPr>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a:extLst>
            <a:ext uri="{FF2B5EF4-FFF2-40B4-BE49-F238E27FC236}">
              <a16:creationId xmlns:a16="http://schemas.microsoft.com/office/drawing/2014/main" id="{00000000-0008-0000-0500-000043300000}"/>
            </a:ext>
          </a:extLst>
        </xdr:cNvPr>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a:extLst>
            <a:ext uri="{FF2B5EF4-FFF2-40B4-BE49-F238E27FC236}">
              <a16:creationId xmlns:a16="http://schemas.microsoft.com/office/drawing/2014/main" id="{00000000-0008-0000-0500-000044300000}"/>
            </a:ext>
          </a:extLst>
        </xdr:cNvPr>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a:extLst>
            <a:ext uri="{FF2B5EF4-FFF2-40B4-BE49-F238E27FC236}">
              <a16:creationId xmlns:a16="http://schemas.microsoft.com/office/drawing/2014/main" id="{00000000-0008-0000-0500-000045300000}"/>
            </a:ext>
          </a:extLst>
        </xdr:cNvPr>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57150</xdr:rowOff>
    </xdr:from>
    <xdr:to>
      <xdr:col>5</xdr:col>
      <xdr:colOff>38100</xdr:colOff>
      <xdr:row>17</xdr:row>
      <xdr:rowOff>152400</xdr:rowOff>
    </xdr:to>
    <xdr:sp macro="" textlink="">
      <xdr:nvSpPr>
        <xdr:cNvPr id="280896" name="Oval 70">
          <a:extLst>
            <a:ext uri="{FF2B5EF4-FFF2-40B4-BE49-F238E27FC236}">
              <a16:creationId xmlns:a16="http://schemas.microsoft.com/office/drawing/2014/main" id="{00000000-0008-0000-0500-000040490400}"/>
            </a:ext>
          </a:extLst>
        </xdr:cNvPr>
        <xdr:cNvSpPr>
          <a:spLocks noChangeArrowheads="1"/>
        </xdr:cNvSpPr>
      </xdr:nvSpPr>
      <xdr:spPr bwMode="auto">
        <a:xfrm>
          <a:off x="5600700" y="301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95250</xdr:rowOff>
    </xdr:from>
    <xdr:to>
      <xdr:col>5</xdr:col>
      <xdr:colOff>838200</xdr:colOff>
      <xdr:row>17</xdr:row>
      <xdr:rowOff>133350</xdr:rowOff>
    </xdr:to>
    <xdr:sp macro="" textlink="">
      <xdr:nvSpPr>
        <xdr:cNvPr id="12359" name="人口1人当たり決算額の推移該当値テキスト130">
          <a:extLst>
            <a:ext uri="{FF2B5EF4-FFF2-40B4-BE49-F238E27FC236}">
              <a16:creationId xmlns:a16="http://schemas.microsoft.com/office/drawing/2014/main" id="{00000000-0008-0000-0500-000047300000}"/>
            </a:ext>
          </a:extLst>
        </xdr:cNvPr>
        <xdr:cNvSpPr txBox="1">
          <a:spLocks noChangeArrowheads="1"/>
        </xdr:cNvSpPr>
      </xdr:nvSpPr>
      <xdr:spPr bwMode="auto">
        <a:xfrm>
          <a:off x="57435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79,990</a:t>
          </a:r>
        </a:p>
      </xdr:txBody>
    </xdr:sp>
    <xdr:clientData/>
  </xdr:twoCellAnchor>
  <xdr:twoCellAnchor>
    <xdr:from>
      <xdr:col>4</xdr:col>
      <xdr:colOff>419100</xdr:colOff>
      <xdr:row>17</xdr:row>
      <xdr:rowOff>28575</xdr:rowOff>
    </xdr:from>
    <xdr:to>
      <xdr:col>4</xdr:col>
      <xdr:colOff>523875</xdr:colOff>
      <xdr:row>17</xdr:row>
      <xdr:rowOff>133350</xdr:rowOff>
    </xdr:to>
    <xdr:sp macro="" textlink="">
      <xdr:nvSpPr>
        <xdr:cNvPr id="280898" name="Oval 72">
          <a:extLst>
            <a:ext uri="{FF2B5EF4-FFF2-40B4-BE49-F238E27FC236}">
              <a16:creationId xmlns:a16="http://schemas.microsoft.com/office/drawing/2014/main" id="{00000000-0008-0000-0500-000042490400}"/>
            </a:ext>
          </a:extLst>
        </xdr:cNvPr>
        <xdr:cNvSpPr>
          <a:spLocks noChangeArrowheads="1"/>
        </xdr:cNvSpPr>
      </xdr:nvSpPr>
      <xdr:spPr bwMode="auto">
        <a:xfrm>
          <a:off x="4953000"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0</xdr:rowOff>
    </xdr:from>
    <xdr:to>
      <xdr:col>4</xdr:col>
      <xdr:colOff>819150</xdr:colOff>
      <xdr:row>17</xdr:row>
      <xdr:rowOff>38100</xdr:rowOff>
    </xdr:to>
    <xdr:sp macro="" textlink="">
      <xdr:nvSpPr>
        <xdr:cNvPr id="12361" name="Text Box 73">
          <a:extLst>
            <a:ext uri="{FF2B5EF4-FFF2-40B4-BE49-F238E27FC236}">
              <a16:creationId xmlns:a16="http://schemas.microsoft.com/office/drawing/2014/main" id="{00000000-0008-0000-0500-000049300000}"/>
            </a:ext>
          </a:extLst>
        </xdr:cNvPr>
        <xdr:cNvSpPr txBox="1">
          <a:spLocks noChangeArrowheads="1"/>
        </xdr:cNvSpPr>
      </xdr:nvSpPr>
      <xdr:spPr bwMode="auto">
        <a:xfrm>
          <a:off x="4619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81,977</a:t>
          </a:r>
        </a:p>
      </xdr:txBody>
    </xdr:sp>
    <xdr:clientData/>
  </xdr:twoCellAnchor>
  <xdr:twoCellAnchor>
    <xdr:from>
      <xdr:col>3</xdr:col>
      <xdr:colOff>857250</xdr:colOff>
      <xdr:row>17</xdr:row>
      <xdr:rowOff>38100</xdr:rowOff>
    </xdr:from>
    <xdr:to>
      <xdr:col>3</xdr:col>
      <xdr:colOff>952500</xdr:colOff>
      <xdr:row>17</xdr:row>
      <xdr:rowOff>142875</xdr:rowOff>
    </xdr:to>
    <xdr:sp macro="" textlink="">
      <xdr:nvSpPr>
        <xdr:cNvPr id="280900" name="Oval 74">
          <a:extLst>
            <a:ext uri="{FF2B5EF4-FFF2-40B4-BE49-F238E27FC236}">
              <a16:creationId xmlns:a16="http://schemas.microsoft.com/office/drawing/2014/main" id="{00000000-0008-0000-0500-000044490400}"/>
            </a:ext>
          </a:extLst>
        </xdr:cNvPr>
        <xdr:cNvSpPr>
          <a:spLocks noChangeArrowheads="1"/>
        </xdr:cNvSpPr>
      </xdr:nvSpPr>
      <xdr:spPr bwMode="auto">
        <a:xfrm>
          <a:off x="4257675" y="30003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9525</xdr:rowOff>
    </xdr:from>
    <xdr:to>
      <xdr:col>4</xdr:col>
      <xdr:colOff>152400</xdr:colOff>
      <xdr:row>17</xdr:row>
      <xdr:rowOff>47625</xdr:rowOff>
    </xdr:to>
    <xdr:sp macro="" textlink="">
      <xdr:nvSpPr>
        <xdr:cNvPr id="12363" name="Text Box 75">
          <a:extLst>
            <a:ext uri="{FF2B5EF4-FFF2-40B4-BE49-F238E27FC236}">
              <a16:creationId xmlns:a16="http://schemas.microsoft.com/office/drawing/2014/main" id="{00000000-0008-0000-0500-00004B300000}"/>
            </a:ext>
          </a:extLst>
        </xdr:cNvPr>
        <xdr:cNvSpPr txBox="1">
          <a:spLocks noChangeArrowheads="1"/>
        </xdr:cNvSpPr>
      </xdr:nvSpPr>
      <xdr:spPr bwMode="auto">
        <a:xfrm>
          <a:off x="39243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81,250</a:t>
          </a:r>
        </a:p>
      </xdr:txBody>
    </xdr:sp>
    <xdr:clientData/>
  </xdr:twoCellAnchor>
  <xdr:twoCellAnchor>
    <xdr:from>
      <xdr:col>3</xdr:col>
      <xdr:colOff>152400</xdr:colOff>
      <xdr:row>17</xdr:row>
      <xdr:rowOff>66675</xdr:rowOff>
    </xdr:from>
    <xdr:to>
      <xdr:col>3</xdr:col>
      <xdr:colOff>257175</xdr:colOff>
      <xdr:row>18</xdr:row>
      <xdr:rowOff>0</xdr:rowOff>
    </xdr:to>
    <xdr:sp macro="" textlink="">
      <xdr:nvSpPr>
        <xdr:cNvPr id="280902" name="Oval 76">
          <a:extLst>
            <a:ext uri="{FF2B5EF4-FFF2-40B4-BE49-F238E27FC236}">
              <a16:creationId xmlns:a16="http://schemas.microsoft.com/office/drawing/2014/main" id="{00000000-0008-0000-0500-000046490400}"/>
            </a:ext>
          </a:extLst>
        </xdr:cNvPr>
        <xdr:cNvSpPr>
          <a:spLocks noChangeArrowheads="1"/>
        </xdr:cNvSpPr>
      </xdr:nvSpPr>
      <xdr:spPr bwMode="auto">
        <a:xfrm>
          <a:off x="3552825" y="30289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38100</xdr:rowOff>
    </xdr:from>
    <xdr:to>
      <xdr:col>3</xdr:col>
      <xdr:colOff>590550</xdr:colOff>
      <xdr:row>17</xdr:row>
      <xdr:rowOff>76200</xdr:rowOff>
    </xdr:to>
    <xdr:sp macro="" textlink="">
      <xdr:nvSpPr>
        <xdr:cNvPr id="12365" name="Text Box 77">
          <a:extLst>
            <a:ext uri="{FF2B5EF4-FFF2-40B4-BE49-F238E27FC236}">
              <a16:creationId xmlns:a16="http://schemas.microsoft.com/office/drawing/2014/main" id="{00000000-0008-0000-0500-00004D300000}"/>
            </a:ext>
          </a:extLst>
        </xdr:cNvPr>
        <xdr:cNvSpPr txBox="1">
          <a:spLocks noChangeArrowheads="1"/>
        </xdr:cNvSpPr>
      </xdr:nvSpPr>
      <xdr:spPr bwMode="auto">
        <a:xfrm>
          <a:off x="3228975" y="282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78,426</a:t>
          </a:r>
        </a:p>
      </xdr:txBody>
    </xdr:sp>
    <xdr:clientData/>
  </xdr:twoCellAnchor>
  <xdr:twoCellAnchor>
    <xdr:from>
      <xdr:col>2</xdr:col>
      <xdr:colOff>590550</xdr:colOff>
      <xdr:row>17</xdr:row>
      <xdr:rowOff>57150</xdr:rowOff>
    </xdr:from>
    <xdr:to>
      <xdr:col>2</xdr:col>
      <xdr:colOff>695325</xdr:colOff>
      <xdr:row>17</xdr:row>
      <xdr:rowOff>161925</xdr:rowOff>
    </xdr:to>
    <xdr:sp macro="" textlink="">
      <xdr:nvSpPr>
        <xdr:cNvPr id="280904" name="Oval 78">
          <a:extLst>
            <a:ext uri="{FF2B5EF4-FFF2-40B4-BE49-F238E27FC236}">
              <a16:creationId xmlns:a16="http://schemas.microsoft.com/office/drawing/2014/main" id="{00000000-0008-0000-0500-000048490400}"/>
            </a:ext>
          </a:extLst>
        </xdr:cNvPr>
        <xdr:cNvSpPr>
          <a:spLocks noChangeArrowheads="1"/>
        </xdr:cNvSpPr>
      </xdr:nvSpPr>
      <xdr:spPr bwMode="auto">
        <a:xfrm>
          <a:off x="2857500" y="3019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28575</xdr:rowOff>
    </xdr:from>
    <xdr:to>
      <xdr:col>2</xdr:col>
      <xdr:colOff>1019175</xdr:colOff>
      <xdr:row>17</xdr:row>
      <xdr:rowOff>66675</xdr:rowOff>
    </xdr:to>
    <xdr:sp macro="" textlink="">
      <xdr:nvSpPr>
        <xdr:cNvPr id="12367" name="Text Box 79">
          <a:extLst>
            <a:ext uri="{FF2B5EF4-FFF2-40B4-BE49-F238E27FC236}">
              <a16:creationId xmlns:a16="http://schemas.microsoft.com/office/drawing/2014/main" id="{00000000-0008-0000-0500-00004F300000}"/>
            </a:ext>
          </a:extLst>
        </xdr:cNvPr>
        <xdr:cNvSpPr txBox="1">
          <a:spLocks noChangeArrowheads="1"/>
        </xdr:cNvSpPr>
      </xdr:nvSpPr>
      <xdr:spPr bwMode="auto">
        <a:xfrm>
          <a:off x="25241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79,636</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a:extLst>
            <a:ext uri="{FF2B5EF4-FFF2-40B4-BE49-F238E27FC236}">
              <a16:creationId xmlns:a16="http://schemas.microsoft.com/office/drawing/2014/main" id="{00000000-0008-0000-0500-000050300000}"/>
            </a:ext>
          </a:extLst>
        </xdr:cNvPr>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0907" name="AutoShape 81">
          <a:extLst>
            <a:ext uri="{FF2B5EF4-FFF2-40B4-BE49-F238E27FC236}">
              <a16:creationId xmlns:a16="http://schemas.microsoft.com/office/drawing/2014/main" id="{00000000-0008-0000-0500-00004B490400}"/>
            </a:ext>
          </a:extLst>
        </xdr:cNvPr>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70" name="Rectangle 82">
          <a:extLst>
            <a:ext uri="{FF2B5EF4-FFF2-40B4-BE49-F238E27FC236}">
              <a16:creationId xmlns:a16="http://schemas.microsoft.com/office/drawing/2014/main" id="{00000000-0008-0000-0500-000052300000}"/>
            </a:ext>
          </a:extLst>
        </xdr:cNvPr>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1" name="Rectangle 83">
          <a:extLst>
            <a:ext uri="{FF2B5EF4-FFF2-40B4-BE49-F238E27FC236}">
              <a16:creationId xmlns:a16="http://schemas.microsoft.com/office/drawing/2014/main" id="{00000000-0008-0000-0500-000053300000}"/>
            </a:ext>
          </a:extLst>
        </xdr:cNvPr>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2" name="Rectangle 84">
          <a:extLst>
            <a:ext uri="{FF2B5EF4-FFF2-40B4-BE49-F238E27FC236}">
              <a16:creationId xmlns:a16="http://schemas.microsoft.com/office/drawing/2014/main" id="{00000000-0008-0000-0500-000054300000}"/>
            </a:ext>
          </a:extLst>
        </xdr:cNvPr>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0911" name="Line 85">
          <a:extLst>
            <a:ext uri="{FF2B5EF4-FFF2-40B4-BE49-F238E27FC236}">
              <a16:creationId xmlns:a16="http://schemas.microsoft.com/office/drawing/2014/main" id="{00000000-0008-0000-0500-00004F490400}"/>
            </a:ext>
          </a:extLst>
        </xdr:cNvPr>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0912" name="Line 86">
          <a:extLst>
            <a:ext uri="{FF2B5EF4-FFF2-40B4-BE49-F238E27FC236}">
              <a16:creationId xmlns:a16="http://schemas.microsoft.com/office/drawing/2014/main" id="{00000000-0008-0000-0500-000050490400}"/>
            </a:ext>
          </a:extLst>
        </xdr:cNvPr>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0913" name="Line 87">
          <a:extLst>
            <a:ext uri="{FF2B5EF4-FFF2-40B4-BE49-F238E27FC236}">
              <a16:creationId xmlns:a16="http://schemas.microsoft.com/office/drawing/2014/main" id="{00000000-0008-0000-0500-000051490400}"/>
            </a:ext>
          </a:extLst>
        </xdr:cNvPr>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0914" name="Line 88">
          <a:extLst>
            <a:ext uri="{FF2B5EF4-FFF2-40B4-BE49-F238E27FC236}">
              <a16:creationId xmlns:a16="http://schemas.microsoft.com/office/drawing/2014/main" id="{00000000-0008-0000-0500-000052490400}"/>
            </a:ext>
          </a:extLst>
        </xdr:cNvPr>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0915" name="Line 89">
          <a:extLst>
            <a:ext uri="{FF2B5EF4-FFF2-40B4-BE49-F238E27FC236}">
              <a16:creationId xmlns:a16="http://schemas.microsoft.com/office/drawing/2014/main" id="{00000000-0008-0000-0500-000053490400}"/>
            </a:ext>
          </a:extLst>
        </xdr:cNvPr>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0916" name="Oval 90">
          <a:extLst>
            <a:ext uri="{FF2B5EF4-FFF2-40B4-BE49-F238E27FC236}">
              <a16:creationId xmlns:a16="http://schemas.microsoft.com/office/drawing/2014/main" id="{00000000-0008-0000-0500-000054490400}"/>
            </a:ext>
          </a:extLst>
        </xdr:cNvPr>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0917" name="AutoShape 91">
          <a:extLst>
            <a:ext uri="{FF2B5EF4-FFF2-40B4-BE49-F238E27FC236}">
              <a16:creationId xmlns:a16="http://schemas.microsoft.com/office/drawing/2014/main" id="{00000000-0008-0000-0500-000055490400}"/>
            </a:ext>
          </a:extLst>
        </xdr:cNvPr>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0918" name="Rectangle 92">
          <a:extLst>
            <a:ext uri="{FF2B5EF4-FFF2-40B4-BE49-F238E27FC236}">
              <a16:creationId xmlns:a16="http://schemas.microsoft.com/office/drawing/2014/main" id="{00000000-0008-0000-0500-000056490400}"/>
            </a:ext>
          </a:extLst>
        </xdr:cNvPr>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81" name="Text Box 93">
          <a:extLst>
            <a:ext uri="{FF2B5EF4-FFF2-40B4-BE49-F238E27FC236}">
              <a16:creationId xmlns:a16="http://schemas.microsoft.com/office/drawing/2014/main" id="{00000000-0008-0000-0500-00005D300000}"/>
            </a:ext>
          </a:extLst>
        </xdr:cNvPr>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0920" name="Line 94">
          <a:extLst>
            <a:ext uri="{FF2B5EF4-FFF2-40B4-BE49-F238E27FC236}">
              <a16:creationId xmlns:a16="http://schemas.microsoft.com/office/drawing/2014/main" id="{00000000-0008-0000-0500-000058490400}"/>
            </a:ext>
          </a:extLst>
        </xdr:cNvPr>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80921" name="Line 95">
          <a:extLst>
            <a:ext uri="{FF2B5EF4-FFF2-40B4-BE49-F238E27FC236}">
              <a16:creationId xmlns:a16="http://schemas.microsoft.com/office/drawing/2014/main" id="{00000000-0008-0000-0500-000059490400}"/>
            </a:ext>
          </a:extLst>
        </xdr:cNvPr>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4" name="Text Box 96">
          <a:extLst>
            <a:ext uri="{FF2B5EF4-FFF2-40B4-BE49-F238E27FC236}">
              <a16:creationId xmlns:a16="http://schemas.microsoft.com/office/drawing/2014/main" id="{00000000-0008-0000-0500-000060300000}"/>
            </a:ext>
          </a:extLst>
        </xdr:cNvPr>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80923" name="Line 97">
          <a:extLst>
            <a:ext uri="{FF2B5EF4-FFF2-40B4-BE49-F238E27FC236}">
              <a16:creationId xmlns:a16="http://schemas.microsoft.com/office/drawing/2014/main" id="{00000000-0008-0000-0500-00005B490400}"/>
            </a:ext>
          </a:extLst>
        </xdr:cNvPr>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6" name="Text Box 98">
          <a:extLst>
            <a:ext uri="{FF2B5EF4-FFF2-40B4-BE49-F238E27FC236}">
              <a16:creationId xmlns:a16="http://schemas.microsoft.com/office/drawing/2014/main" id="{00000000-0008-0000-0500-000062300000}"/>
            </a:ext>
          </a:extLst>
        </xdr:cNvPr>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80925" name="Line 99">
          <a:extLst>
            <a:ext uri="{FF2B5EF4-FFF2-40B4-BE49-F238E27FC236}">
              <a16:creationId xmlns:a16="http://schemas.microsoft.com/office/drawing/2014/main" id="{00000000-0008-0000-0500-00005D490400}"/>
            </a:ext>
          </a:extLst>
        </xdr:cNvPr>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8" name="Text Box 100">
          <a:extLst>
            <a:ext uri="{FF2B5EF4-FFF2-40B4-BE49-F238E27FC236}">
              <a16:creationId xmlns:a16="http://schemas.microsoft.com/office/drawing/2014/main" id="{00000000-0008-0000-0500-000064300000}"/>
            </a:ext>
          </a:extLst>
        </xdr:cNvPr>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80927" name="Line 101">
          <a:extLst>
            <a:ext uri="{FF2B5EF4-FFF2-40B4-BE49-F238E27FC236}">
              <a16:creationId xmlns:a16="http://schemas.microsoft.com/office/drawing/2014/main" id="{00000000-0008-0000-0500-00005F490400}"/>
            </a:ext>
          </a:extLst>
        </xdr:cNvPr>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0" name="Text Box 102">
          <a:extLst>
            <a:ext uri="{FF2B5EF4-FFF2-40B4-BE49-F238E27FC236}">
              <a16:creationId xmlns:a16="http://schemas.microsoft.com/office/drawing/2014/main" id="{00000000-0008-0000-0500-000066300000}"/>
            </a:ext>
          </a:extLst>
        </xdr:cNvPr>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0929" name="Line 103">
          <a:extLst>
            <a:ext uri="{FF2B5EF4-FFF2-40B4-BE49-F238E27FC236}">
              <a16:creationId xmlns:a16="http://schemas.microsoft.com/office/drawing/2014/main" id="{00000000-0008-0000-0500-000061490400}"/>
            </a:ext>
          </a:extLst>
        </xdr:cNvPr>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a:extLst>
            <a:ext uri="{FF2B5EF4-FFF2-40B4-BE49-F238E27FC236}">
              <a16:creationId xmlns:a16="http://schemas.microsoft.com/office/drawing/2014/main" id="{00000000-0008-0000-0500-000068300000}"/>
            </a:ext>
          </a:extLst>
        </xdr:cNvPr>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0931" name="人口1人当たり決算額の推移グラフ枠445">
          <a:extLst>
            <a:ext uri="{FF2B5EF4-FFF2-40B4-BE49-F238E27FC236}">
              <a16:creationId xmlns:a16="http://schemas.microsoft.com/office/drawing/2014/main" id="{00000000-0008-0000-0500-000063490400}"/>
            </a:ext>
          </a:extLst>
        </xdr:cNvPr>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276225</xdr:rowOff>
    </xdr:from>
    <xdr:to>
      <xdr:col>4</xdr:col>
      <xdr:colOff>1114425</xdr:colOff>
      <xdr:row>38</xdr:row>
      <xdr:rowOff>85725</xdr:rowOff>
    </xdr:to>
    <xdr:sp macro="" textlink="">
      <xdr:nvSpPr>
        <xdr:cNvPr id="280932" name="Line 106">
          <a:extLst>
            <a:ext uri="{FF2B5EF4-FFF2-40B4-BE49-F238E27FC236}">
              <a16:creationId xmlns:a16="http://schemas.microsoft.com/office/drawing/2014/main" id="{00000000-0008-0000-0500-000064490400}"/>
            </a:ext>
          </a:extLst>
        </xdr:cNvPr>
        <xdr:cNvSpPr>
          <a:spLocks noChangeShapeType="1"/>
        </xdr:cNvSpPr>
      </xdr:nvSpPr>
      <xdr:spPr bwMode="auto">
        <a:xfrm flipV="1">
          <a:off x="5648325" y="6200775"/>
          <a:ext cx="0" cy="13525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5" name="人口1人当たり決算額の推移最小値テキスト445">
          <a:extLst>
            <a:ext uri="{FF2B5EF4-FFF2-40B4-BE49-F238E27FC236}">
              <a16:creationId xmlns:a16="http://schemas.microsoft.com/office/drawing/2014/main" id="{00000000-0008-0000-0500-00006B300000}"/>
            </a:ext>
          </a:extLst>
        </xdr:cNvPr>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280934" name="Line 108">
          <a:extLst>
            <a:ext uri="{FF2B5EF4-FFF2-40B4-BE49-F238E27FC236}">
              <a16:creationId xmlns:a16="http://schemas.microsoft.com/office/drawing/2014/main" id="{00000000-0008-0000-0500-000066490400}"/>
            </a:ext>
          </a:extLst>
        </xdr:cNvPr>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47625</xdr:rowOff>
    </xdr:from>
    <xdr:to>
      <xdr:col>5</xdr:col>
      <xdr:colOff>838200</xdr:colOff>
      <xdr:row>33</xdr:row>
      <xdr:rowOff>257175</xdr:rowOff>
    </xdr:to>
    <xdr:sp macro="" textlink="">
      <xdr:nvSpPr>
        <xdr:cNvPr id="12397" name="人口1人当たり決算額の推移最大値テキスト445">
          <a:extLst>
            <a:ext uri="{FF2B5EF4-FFF2-40B4-BE49-F238E27FC236}">
              <a16:creationId xmlns:a16="http://schemas.microsoft.com/office/drawing/2014/main" id="{00000000-0008-0000-0500-00006D300000}"/>
            </a:ext>
          </a:extLst>
        </xdr:cNvPr>
        <xdr:cNvSpPr txBox="1">
          <a:spLocks noChangeArrowheads="1"/>
        </xdr:cNvSpPr>
      </xdr:nvSpPr>
      <xdr:spPr bwMode="auto">
        <a:xfrm>
          <a:off x="574357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56,015</a:t>
          </a:r>
        </a:p>
      </xdr:txBody>
    </xdr:sp>
    <xdr:clientData/>
  </xdr:twoCellAnchor>
  <xdr:twoCellAnchor>
    <xdr:from>
      <xdr:col>4</xdr:col>
      <xdr:colOff>1028700</xdr:colOff>
      <xdr:row>33</xdr:row>
      <xdr:rowOff>276225</xdr:rowOff>
    </xdr:from>
    <xdr:to>
      <xdr:col>5</xdr:col>
      <xdr:colOff>76200</xdr:colOff>
      <xdr:row>33</xdr:row>
      <xdr:rowOff>276225</xdr:rowOff>
    </xdr:to>
    <xdr:sp macro="" textlink="">
      <xdr:nvSpPr>
        <xdr:cNvPr id="280936" name="Line 110">
          <a:extLst>
            <a:ext uri="{FF2B5EF4-FFF2-40B4-BE49-F238E27FC236}">
              <a16:creationId xmlns:a16="http://schemas.microsoft.com/office/drawing/2014/main" id="{00000000-0008-0000-0500-000068490400}"/>
            </a:ext>
          </a:extLst>
        </xdr:cNvPr>
        <xdr:cNvSpPr>
          <a:spLocks noChangeShapeType="1"/>
        </xdr:cNvSpPr>
      </xdr:nvSpPr>
      <xdr:spPr bwMode="auto">
        <a:xfrm>
          <a:off x="5562600"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142875</xdr:rowOff>
    </xdr:from>
    <xdr:to>
      <xdr:col>4</xdr:col>
      <xdr:colOff>1114425</xdr:colOff>
      <xdr:row>37</xdr:row>
      <xdr:rowOff>257175</xdr:rowOff>
    </xdr:to>
    <xdr:sp macro="" textlink="">
      <xdr:nvSpPr>
        <xdr:cNvPr id="280937" name="Line 111">
          <a:extLst>
            <a:ext uri="{FF2B5EF4-FFF2-40B4-BE49-F238E27FC236}">
              <a16:creationId xmlns:a16="http://schemas.microsoft.com/office/drawing/2014/main" id="{00000000-0008-0000-0500-000069490400}"/>
            </a:ext>
          </a:extLst>
        </xdr:cNvPr>
        <xdr:cNvSpPr>
          <a:spLocks noChangeShapeType="1"/>
        </xdr:cNvSpPr>
      </xdr:nvSpPr>
      <xdr:spPr bwMode="auto">
        <a:xfrm>
          <a:off x="5000625" y="7267575"/>
          <a:ext cx="647700"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00" name="人口1人当たり決算額の推移平均値テキスト445">
          <a:extLst>
            <a:ext uri="{FF2B5EF4-FFF2-40B4-BE49-F238E27FC236}">
              <a16:creationId xmlns:a16="http://schemas.microsoft.com/office/drawing/2014/main" id="{00000000-0008-0000-0500-000070300000}"/>
            </a:ext>
          </a:extLst>
        </xdr:cNvPr>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16,186</a:t>
          </a:r>
        </a:p>
      </xdr:txBody>
    </xdr:sp>
    <xdr:clientData/>
  </xdr:twoCellAnchor>
  <xdr:twoCellAnchor>
    <xdr:from>
      <xdr:col>4</xdr:col>
      <xdr:colOff>1066800</xdr:colOff>
      <xdr:row>36</xdr:row>
      <xdr:rowOff>104775</xdr:rowOff>
    </xdr:from>
    <xdr:to>
      <xdr:col>5</xdr:col>
      <xdr:colOff>38100</xdr:colOff>
      <xdr:row>37</xdr:row>
      <xdr:rowOff>38100</xdr:rowOff>
    </xdr:to>
    <xdr:sp macro="" textlink="">
      <xdr:nvSpPr>
        <xdr:cNvPr id="280939" name="AutoShape 113">
          <a:extLst>
            <a:ext uri="{FF2B5EF4-FFF2-40B4-BE49-F238E27FC236}">
              <a16:creationId xmlns:a16="http://schemas.microsoft.com/office/drawing/2014/main" id="{00000000-0008-0000-0500-00006B490400}"/>
            </a:ext>
          </a:extLst>
        </xdr:cNvPr>
        <xdr:cNvSpPr>
          <a:spLocks noChangeArrowheads="1"/>
        </xdr:cNvSpPr>
      </xdr:nvSpPr>
      <xdr:spPr bwMode="auto">
        <a:xfrm>
          <a:off x="5600700" y="7058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142875</xdr:rowOff>
    </xdr:from>
    <xdr:to>
      <xdr:col>4</xdr:col>
      <xdr:colOff>466725</xdr:colOff>
      <xdr:row>37</xdr:row>
      <xdr:rowOff>190500</xdr:rowOff>
    </xdr:to>
    <xdr:sp macro="" textlink="">
      <xdr:nvSpPr>
        <xdr:cNvPr id="280940" name="Line 114">
          <a:extLst>
            <a:ext uri="{FF2B5EF4-FFF2-40B4-BE49-F238E27FC236}">
              <a16:creationId xmlns:a16="http://schemas.microsoft.com/office/drawing/2014/main" id="{00000000-0008-0000-0500-00006C490400}"/>
            </a:ext>
          </a:extLst>
        </xdr:cNvPr>
        <xdr:cNvSpPr>
          <a:spLocks noChangeShapeType="1"/>
        </xdr:cNvSpPr>
      </xdr:nvSpPr>
      <xdr:spPr bwMode="auto">
        <a:xfrm flipV="1">
          <a:off x="4305300" y="7267575"/>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66675</xdr:rowOff>
    </xdr:from>
    <xdr:to>
      <xdr:col>4</xdr:col>
      <xdr:colOff>523875</xdr:colOff>
      <xdr:row>37</xdr:row>
      <xdr:rowOff>0</xdr:rowOff>
    </xdr:to>
    <xdr:sp macro="" textlink="">
      <xdr:nvSpPr>
        <xdr:cNvPr id="280941" name="AutoShape 115">
          <a:extLst>
            <a:ext uri="{FF2B5EF4-FFF2-40B4-BE49-F238E27FC236}">
              <a16:creationId xmlns:a16="http://schemas.microsoft.com/office/drawing/2014/main" id="{00000000-0008-0000-0500-00006D490400}"/>
            </a:ext>
          </a:extLst>
        </xdr:cNvPr>
        <xdr:cNvSpPr>
          <a:spLocks noChangeArrowheads="1"/>
        </xdr:cNvSpPr>
      </xdr:nvSpPr>
      <xdr:spPr bwMode="auto">
        <a:xfrm>
          <a:off x="4953000"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209550</xdr:rowOff>
    </xdr:from>
    <xdr:to>
      <xdr:col>4</xdr:col>
      <xdr:colOff>819150</xdr:colOff>
      <xdr:row>36</xdr:row>
      <xdr:rowOff>76200</xdr:rowOff>
    </xdr:to>
    <xdr:sp macro="" textlink="">
      <xdr:nvSpPr>
        <xdr:cNvPr id="12404" name="Text Box 116">
          <a:extLst>
            <a:ext uri="{FF2B5EF4-FFF2-40B4-BE49-F238E27FC236}">
              <a16:creationId xmlns:a16="http://schemas.microsoft.com/office/drawing/2014/main" id="{00000000-0008-0000-0500-000074300000}"/>
            </a:ext>
          </a:extLst>
        </xdr:cNvPr>
        <xdr:cNvSpPr txBox="1">
          <a:spLocks noChangeArrowheads="1"/>
        </xdr:cNvSpPr>
      </xdr:nvSpPr>
      <xdr:spPr bwMode="auto">
        <a:xfrm>
          <a:off x="4619625" y="6819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17,787</a:t>
          </a:r>
        </a:p>
      </xdr:txBody>
    </xdr:sp>
    <xdr:clientData/>
  </xdr:twoCellAnchor>
  <xdr:twoCellAnchor>
    <xdr:from>
      <xdr:col>3</xdr:col>
      <xdr:colOff>209550</xdr:colOff>
      <xdr:row>37</xdr:row>
      <xdr:rowOff>123825</xdr:rowOff>
    </xdr:from>
    <xdr:to>
      <xdr:col>3</xdr:col>
      <xdr:colOff>904875</xdr:colOff>
      <xdr:row>37</xdr:row>
      <xdr:rowOff>190500</xdr:rowOff>
    </xdr:to>
    <xdr:sp macro="" textlink="">
      <xdr:nvSpPr>
        <xdr:cNvPr id="280943" name="Line 117">
          <a:extLst>
            <a:ext uri="{FF2B5EF4-FFF2-40B4-BE49-F238E27FC236}">
              <a16:creationId xmlns:a16="http://schemas.microsoft.com/office/drawing/2014/main" id="{00000000-0008-0000-0500-00006F490400}"/>
            </a:ext>
          </a:extLst>
        </xdr:cNvPr>
        <xdr:cNvSpPr>
          <a:spLocks noChangeShapeType="1"/>
        </xdr:cNvSpPr>
      </xdr:nvSpPr>
      <xdr:spPr bwMode="auto">
        <a:xfrm>
          <a:off x="3609975" y="724852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19050</xdr:rowOff>
    </xdr:from>
    <xdr:to>
      <xdr:col>3</xdr:col>
      <xdr:colOff>952500</xdr:colOff>
      <xdr:row>36</xdr:row>
      <xdr:rowOff>123825</xdr:rowOff>
    </xdr:to>
    <xdr:sp macro="" textlink="">
      <xdr:nvSpPr>
        <xdr:cNvPr id="280944" name="AutoShape 118">
          <a:extLst>
            <a:ext uri="{FF2B5EF4-FFF2-40B4-BE49-F238E27FC236}">
              <a16:creationId xmlns:a16="http://schemas.microsoft.com/office/drawing/2014/main" id="{00000000-0008-0000-0500-000070490400}"/>
            </a:ext>
          </a:extLst>
        </xdr:cNvPr>
        <xdr:cNvSpPr>
          <a:spLocks noChangeArrowheads="1"/>
        </xdr:cNvSpPr>
      </xdr:nvSpPr>
      <xdr:spPr bwMode="auto">
        <a:xfrm>
          <a:off x="4257675" y="69723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161925</xdr:rowOff>
    </xdr:from>
    <xdr:to>
      <xdr:col>4</xdr:col>
      <xdr:colOff>152400</xdr:colOff>
      <xdr:row>36</xdr:row>
      <xdr:rowOff>28575</xdr:rowOff>
    </xdr:to>
    <xdr:sp macro="" textlink="">
      <xdr:nvSpPr>
        <xdr:cNvPr id="12407" name="Text Box 119">
          <a:extLst>
            <a:ext uri="{FF2B5EF4-FFF2-40B4-BE49-F238E27FC236}">
              <a16:creationId xmlns:a16="http://schemas.microsoft.com/office/drawing/2014/main" id="{00000000-0008-0000-0500-000077300000}"/>
            </a:ext>
          </a:extLst>
        </xdr:cNvPr>
        <xdr:cNvSpPr txBox="1">
          <a:spLocks noChangeArrowheads="1"/>
        </xdr:cNvSpPr>
      </xdr:nvSpPr>
      <xdr:spPr bwMode="auto">
        <a:xfrm>
          <a:off x="3924300"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19,939</a:t>
          </a:r>
        </a:p>
      </xdr:txBody>
    </xdr:sp>
    <xdr:clientData/>
  </xdr:twoCellAnchor>
  <xdr:twoCellAnchor>
    <xdr:from>
      <xdr:col>2</xdr:col>
      <xdr:colOff>638175</xdr:colOff>
      <xdr:row>37</xdr:row>
      <xdr:rowOff>57150</xdr:rowOff>
    </xdr:from>
    <xdr:to>
      <xdr:col>3</xdr:col>
      <xdr:colOff>209550</xdr:colOff>
      <xdr:row>37</xdr:row>
      <xdr:rowOff>123825</xdr:rowOff>
    </xdr:to>
    <xdr:sp macro="" textlink="">
      <xdr:nvSpPr>
        <xdr:cNvPr id="280946" name="Line 120">
          <a:extLst>
            <a:ext uri="{FF2B5EF4-FFF2-40B4-BE49-F238E27FC236}">
              <a16:creationId xmlns:a16="http://schemas.microsoft.com/office/drawing/2014/main" id="{00000000-0008-0000-0500-000072490400}"/>
            </a:ext>
          </a:extLst>
        </xdr:cNvPr>
        <xdr:cNvSpPr>
          <a:spLocks noChangeShapeType="1"/>
        </xdr:cNvSpPr>
      </xdr:nvSpPr>
      <xdr:spPr bwMode="auto">
        <a:xfrm>
          <a:off x="2905125" y="7181850"/>
          <a:ext cx="70485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9525</xdr:rowOff>
    </xdr:from>
    <xdr:to>
      <xdr:col>3</xdr:col>
      <xdr:colOff>257175</xdr:colOff>
      <xdr:row>36</xdr:row>
      <xdr:rowOff>104775</xdr:rowOff>
    </xdr:to>
    <xdr:sp macro="" textlink="">
      <xdr:nvSpPr>
        <xdr:cNvPr id="280947" name="AutoShape 121">
          <a:extLst>
            <a:ext uri="{FF2B5EF4-FFF2-40B4-BE49-F238E27FC236}">
              <a16:creationId xmlns:a16="http://schemas.microsoft.com/office/drawing/2014/main" id="{00000000-0008-0000-0500-000073490400}"/>
            </a:ext>
          </a:extLst>
        </xdr:cNvPr>
        <xdr:cNvSpPr>
          <a:spLocks noChangeArrowheads="1"/>
        </xdr:cNvSpPr>
      </xdr:nvSpPr>
      <xdr:spPr bwMode="auto">
        <a:xfrm>
          <a:off x="3552825" y="696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a:extLst>
            <a:ext uri="{FF2B5EF4-FFF2-40B4-BE49-F238E27FC236}">
              <a16:creationId xmlns:a16="http://schemas.microsoft.com/office/drawing/2014/main" id="{00000000-0008-0000-0500-00007A300000}"/>
            </a:ext>
          </a:extLst>
        </xdr:cNvPr>
        <xdr:cNvSpPr txBox="1">
          <a:spLocks noChangeArrowheads="1"/>
        </xdr:cNvSpPr>
      </xdr:nvSpPr>
      <xdr:spPr bwMode="auto">
        <a:xfrm>
          <a:off x="3228975"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20,584</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280949" name="AutoShape 123">
          <a:extLst>
            <a:ext uri="{FF2B5EF4-FFF2-40B4-BE49-F238E27FC236}">
              <a16:creationId xmlns:a16="http://schemas.microsoft.com/office/drawing/2014/main" id="{00000000-0008-0000-0500-000075490400}"/>
            </a:ext>
          </a:extLst>
        </xdr:cNvPr>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152400</xdr:rowOff>
    </xdr:from>
    <xdr:to>
      <xdr:col>2</xdr:col>
      <xdr:colOff>1019175</xdr:colOff>
      <xdr:row>36</xdr:row>
      <xdr:rowOff>19050</xdr:rowOff>
    </xdr:to>
    <xdr:sp macro="" textlink="">
      <xdr:nvSpPr>
        <xdr:cNvPr id="12412" name="Text Box 124">
          <a:extLst>
            <a:ext uri="{FF2B5EF4-FFF2-40B4-BE49-F238E27FC236}">
              <a16:creationId xmlns:a16="http://schemas.microsoft.com/office/drawing/2014/main" id="{00000000-0008-0000-0500-00007C300000}"/>
            </a:ext>
          </a:extLst>
        </xdr:cNvPr>
        <xdr:cNvSpPr txBox="1">
          <a:spLocks noChangeArrowheads="1"/>
        </xdr:cNvSpPr>
      </xdr:nvSpPr>
      <xdr:spPr bwMode="auto">
        <a:xfrm>
          <a:off x="25241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20,347</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a:extLst>
            <a:ext uri="{FF2B5EF4-FFF2-40B4-BE49-F238E27FC236}">
              <a16:creationId xmlns:a16="http://schemas.microsoft.com/office/drawing/2014/main" id="{00000000-0008-0000-0500-00007D300000}"/>
            </a:ext>
          </a:extLst>
        </xdr:cNvPr>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a:extLst>
            <a:ext uri="{FF2B5EF4-FFF2-40B4-BE49-F238E27FC236}">
              <a16:creationId xmlns:a16="http://schemas.microsoft.com/office/drawing/2014/main" id="{00000000-0008-0000-0500-00007E300000}"/>
            </a:ext>
          </a:extLst>
        </xdr:cNvPr>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a:extLst>
            <a:ext uri="{FF2B5EF4-FFF2-40B4-BE49-F238E27FC236}">
              <a16:creationId xmlns:a16="http://schemas.microsoft.com/office/drawing/2014/main" id="{00000000-0008-0000-0500-00007F300000}"/>
            </a:ext>
          </a:extLst>
        </xdr:cNvPr>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a:extLst>
            <a:ext uri="{FF2B5EF4-FFF2-40B4-BE49-F238E27FC236}">
              <a16:creationId xmlns:a16="http://schemas.microsoft.com/office/drawing/2014/main" id="{00000000-0008-0000-0500-000080300000}"/>
            </a:ext>
          </a:extLst>
        </xdr:cNvPr>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a:extLst>
            <a:ext uri="{FF2B5EF4-FFF2-40B4-BE49-F238E27FC236}">
              <a16:creationId xmlns:a16="http://schemas.microsoft.com/office/drawing/2014/main" id="{00000000-0008-0000-0500-000081300000}"/>
            </a:ext>
          </a:extLst>
        </xdr:cNvPr>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37</xdr:row>
      <xdr:rowOff>200025</xdr:rowOff>
    </xdr:from>
    <xdr:to>
      <xdr:col>5</xdr:col>
      <xdr:colOff>38100</xdr:colOff>
      <xdr:row>37</xdr:row>
      <xdr:rowOff>304800</xdr:rowOff>
    </xdr:to>
    <xdr:sp macro="" textlink="">
      <xdr:nvSpPr>
        <xdr:cNvPr id="280956" name="Oval 130">
          <a:extLst>
            <a:ext uri="{FF2B5EF4-FFF2-40B4-BE49-F238E27FC236}">
              <a16:creationId xmlns:a16="http://schemas.microsoft.com/office/drawing/2014/main" id="{00000000-0008-0000-0500-00007C490400}"/>
            </a:ext>
          </a:extLst>
        </xdr:cNvPr>
        <xdr:cNvSpPr>
          <a:spLocks noChangeArrowheads="1"/>
        </xdr:cNvSpPr>
      </xdr:nvSpPr>
      <xdr:spPr bwMode="auto">
        <a:xfrm>
          <a:off x="5600700" y="73247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200025</xdr:rowOff>
    </xdr:from>
    <xdr:to>
      <xdr:col>5</xdr:col>
      <xdr:colOff>838200</xdr:colOff>
      <xdr:row>38</xdr:row>
      <xdr:rowOff>66675</xdr:rowOff>
    </xdr:to>
    <xdr:sp macro="" textlink="">
      <xdr:nvSpPr>
        <xdr:cNvPr id="12419" name="人口1人当たり決算額の推移該当値テキスト445">
          <a:extLst>
            <a:ext uri="{FF2B5EF4-FFF2-40B4-BE49-F238E27FC236}">
              <a16:creationId xmlns:a16="http://schemas.microsoft.com/office/drawing/2014/main" id="{00000000-0008-0000-0500-000083300000}"/>
            </a:ext>
          </a:extLst>
        </xdr:cNvPr>
        <xdr:cNvSpPr txBox="1">
          <a:spLocks noChangeArrowheads="1"/>
        </xdr:cNvSpPr>
      </xdr:nvSpPr>
      <xdr:spPr bwMode="auto">
        <a:xfrm>
          <a:off x="574357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4,433</a:t>
          </a:r>
        </a:p>
      </xdr:txBody>
    </xdr:sp>
    <xdr:clientData/>
  </xdr:twoCellAnchor>
  <xdr:twoCellAnchor>
    <xdr:from>
      <xdr:col>4</xdr:col>
      <xdr:colOff>419100</xdr:colOff>
      <xdr:row>37</xdr:row>
      <xdr:rowOff>95250</xdr:rowOff>
    </xdr:from>
    <xdr:to>
      <xdr:col>4</xdr:col>
      <xdr:colOff>523875</xdr:colOff>
      <xdr:row>37</xdr:row>
      <xdr:rowOff>190500</xdr:rowOff>
    </xdr:to>
    <xdr:sp macro="" textlink="">
      <xdr:nvSpPr>
        <xdr:cNvPr id="280958" name="Oval 132">
          <a:extLst>
            <a:ext uri="{FF2B5EF4-FFF2-40B4-BE49-F238E27FC236}">
              <a16:creationId xmlns:a16="http://schemas.microsoft.com/office/drawing/2014/main" id="{00000000-0008-0000-0500-00007E490400}"/>
            </a:ext>
          </a:extLst>
        </xdr:cNvPr>
        <xdr:cNvSpPr>
          <a:spLocks noChangeArrowheads="1"/>
        </xdr:cNvSpPr>
      </xdr:nvSpPr>
      <xdr:spPr bwMode="auto">
        <a:xfrm>
          <a:off x="4953000" y="7219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209550</xdr:rowOff>
    </xdr:from>
    <xdr:to>
      <xdr:col>4</xdr:col>
      <xdr:colOff>819150</xdr:colOff>
      <xdr:row>38</xdr:row>
      <xdr:rowOff>76200</xdr:rowOff>
    </xdr:to>
    <xdr:sp macro="" textlink="">
      <xdr:nvSpPr>
        <xdr:cNvPr id="12421" name="Text Box 133">
          <a:extLst>
            <a:ext uri="{FF2B5EF4-FFF2-40B4-BE49-F238E27FC236}">
              <a16:creationId xmlns:a16="http://schemas.microsoft.com/office/drawing/2014/main" id="{00000000-0008-0000-0500-000085300000}"/>
            </a:ext>
          </a:extLst>
        </xdr:cNvPr>
        <xdr:cNvSpPr txBox="1">
          <a:spLocks noChangeArrowheads="1"/>
        </xdr:cNvSpPr>
      </xdr:nvSpPr>
      <xdr:spPr bwMode="auto">
        <a:xfrm>
          <a:off x="4619625" y="733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9,243</a:t>
          </a:r>
        </a:p>
      </xdr:txBody>
    </xdr:sp>
    <xdr:clientData/>
  </xdr:twoCellAnchor>
  <xdr:twoCellAnchor>
    <xdr:from>
      <xdr:col>3</xdr:col>
      <xdr:colOff>857250</xdr:colOff>
      <xdr:row>37</xdr:row>
      <xdr:rowOff>142875</xdr:rowOff>
    </xdr:from>
    <xdr:to>
      <xdr:col>3</xdr:col>
      <xdr:colOff>952500</xdr:colOff>
      <xdr:row>37</xdr:row>
      <xdr:rowOff>247650</xdr:rowOff>
    </xdr:to>
    <xdr:sp macro="" textlink="">
      <xdr:nvSpPr>
        <xdr:cNvPr id="280960" name="Oval 134">
          <a:extLst>
            <a:ext uri="{FF2B5EF4-FFF2-40B4-BE49-F238E27FC236}">
              <a16:creationId xmlns:a16="http://schemas.microsoft.com/office/drawing/2014/main" id="{00000000-0008-0000-0500-000080490400}"/>
            </a:ext>
          </a:extLst>
        </xdr:cNvPr>
        <xdr:cNvSpPr>
          <a:spLocks noChangeArrowheads="1"/>
        </xdr:cNvSpPr>
      </xdr:nvSpPr>
      <xdr:spPr bwMode="auto">
        <a:xfrm>
          <a:off x="4257675" y="7267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257175</xdr:rowOff>
    </xdr:from>
    <xdr:to>
      <xdr:col>4</xdr:col>
      <xdr:colOff>152400</xdr:colOff>
      <xdr:row>38</xdr:row>
      <xdr:rowOff>123825</xdr:rowOff>
    </xdr:to>
    <xdr:sp macro="" textlink="">
      <xdr:nvSpPr>
        <xdr:cNvPr id="12423" name="Text Box 135">
          <a:extLst>
            <a:ext uri="{FF2B5EF4-FFF2-40B4-BE49-F238E27FC236}">
              <a16:creationId xmlns:a16="http://schemas.microsoft.com/office/drawing/2014/main" id="{00000000-0008-0000-0500-000087300000}"/>
            </a:ext>
          </a:extLst>
        </xdr:cNvPr>
        <xdr:cNvSpPr txBox="1">
          <a:spLocks noChangeArrowheads="1"/>
        </xdr:cNvSpPr>
      </xdr:nvSpPr>
      <xdr:spPr bwMode="auto">
        <a:xfrm>
          <a:off x="39243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7,078</a:t>
          </a:r>
        </a:p>
      </xdr:txBody>
    </xdr:sp>
    <xdr:clientData/>
  </xdr:twoCellAnchor>
  <xdr:twoCellAnchor>
    <xdr:from>
      <xdr:col>3</xdr:col>
      <xdr:colOff>152400</xdr:colOff>
      <xdr:row>37</xdr:row>
      <xdr:rowOff>76200</xdr:rowOff>
    </xdr:from>
    <xdr:to>
      <xdr:col>3</xdr:col>
      <xdr:colOff>257175</xdr:colOff>
      <xdr:row>37</xdr:row>
      <xdr:rowOff>171450</xdr:rowOff>
    </xdr:to>
    <xdr:sp macro="" textlink="">
      <xdr:nvSpPr>
        <xdr:cNvPr id="280962" name="Oval 136">
          <a:extLst>
            <a:ext uri="{FF2B5EF4-FFF2-40B4-BE49-F238E27FC236}">
              <a16:creationId xmlns:a16="http://schemas.microsoft.com/office/drawing/2014/main" id="{00000000-0008-0000-0500-000082490400}"/>
            </a:ext>
          </a:extLst>
        </xdr:cNvPr>
        <xdr:cNvSpPr>
          <a:spLocks noChangeArrowheads="1"/>
        </xdr:cNvSpPr>
      </xdr:nvSpPr>
      <xdr:spPr bwMode="auto">
        <a:xfrm>
          <a:off x="3552825" y="72009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190500</xdr:rowOff>
    </xdr:from>
    <xdr:to>
      <xdr:col>3</xdr:col>
      <xdr:colOff>590550</xdr:colOff>
      <xdr:row>38</xdr:row>
      <xdr:rowOff>57150</xdr:rowOff>
    </xdr:to>
    <xdr:sp macro="" textlink="">
      <xdr:nvSpPr>
        <xdr:cNvPr id="12425" name="Text Box 137">
          <a:extLst>
            <a:ext uri="{FF2B5EF4-FFF2-40B4-BE49-F238E27FC236}">
              <a16:creationId xmlns:a16="http://schemas.microsoft.com/office/drawing/2014/main" id="{00000000-0008-0000-0500-000089300000}"/>
            </a:ext>
          </a:extLst>
        </xdr:cNvPr>
        <xdr:cNvSpPr txBox="1">
          <a:spLocks noChangeArrowheads="1"/>
        </xdr:cNvSpPr>
      </xdr:nvSpPr>
      <xdr:spPr bwMode="auto">
        <a:xfrm>
          <a:off x="3228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10,171</a:t>
          </a:r>
        </a:p>
      </xdr:txBody>
    </xdr:sp>
    <xdr:clientData/>
  </xdr:twoCellAnchor>
  <xdr:twoCellAnchor>
    <xdr:from>
      <xdr:col>2</xdr:col>
      <xdr:colOff>590550</xdr:colOff>
      <xdr:row>37</xdr:row>
      <xdr:rowOff>9525</xdr:rowOff>
    </xdr:from>
    <xdr:to>
      <xdr:col>2</xdr:col>
      <xdr:colOff>695325</xdr:colOff>
      <xdr:row>37</xdr:row>
      <xdr:rowOff>114300</xdr:rowOff>
    </xdr:to>
    <xdr:sp macro="" textlink="">
      <xdr:nvSpPr>
        <xdr:cNvPr id="280964" name="Oval 138">
          <a:extLst>
            <a:ext uri="{FF2B5EF4-FFF2-40B4-BE49-F238E27FC236}">
              <a16:creationId xmlns:a16="http://schemas.microsoft.com/office/drawing/2014/main" id="{00000000-0008-0000-0500-000084490400}"/>
            </a:ext>
          </a:extLst>
        </xdr:cNvPr>
        <xdr:cNvSpPr>
          <a:spLocks noChangeArrowheads="1"/>
        </xdr:cNvSpPr>
      </xdr:nvSpPr>
      <xdr:spPr bwMode="auto">
        <a:xfrm>
          <a:off x="2857500" y="71342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123825</xdr:rowOff>
    </xdr:from>
    <xdr:to>
      <xdr:col>2</xdr:col>
      <xdr:colOff>1019175</xdr:colOff>
      <xdr:row>37</xdr:row>
      <xdr:rowOff>333375</xdr:rowOff>
    </xdr:to>
    <xdr:sp macro="" textlink="">
      <xdr:nvSpPr>
        <xdr:cNvPr id="12427" name="Text Box 139">
          <a:extLst>
            <a:ext uri="{FF2B5EF4-FFF2-40B4-BE49-F238E27FC236}">
              <a16:creationId xmlns:a16="http://schemas.microsoft.com/office/drawing/2014/main" id="{00000000-0008-0000-0500-00008B300000}"/>
            </a:ext>
          </a:extLst>
        </xdr:cNvPr>
        <xdr:cNvSpPr txBox="1">
          <a:spLocks noChangeArrowheads="1"/>
        </xdr:cNvSpPr>
      </xdr:nvSpPr>
      <xdr:spPr bwMode="auto">
        <a:xfrm>
          <a:off x="252412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12,871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23" name="Chart 1">
          <a:extLst>
            <a:ext uri="{FF2B5EF4-FFF2-40B4-BE49-F238E27FC236}">
              <a16:creationId xmlns:a16="http://schemas.microsoft.com/office/drawing/2014/main" id="{00000000-0008-0000-0600-00005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24" name="Rectangle 2">
          <a:extLst>
            <a:ext uri="{FF2B5EF4-FFF2-40B4-BE49-F238E27FC236}">
              <a16:creationId xmlns:a16="http://schemas.microsoft.com/office/drawing/2014/main" id="{00000000-0008-0000-0600-00005806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25" name="Rectangle 3">
          <a:extLst>
            <a:ext uri="{FF2B5EF4-FFF2-40B4-BE49-F238E27FC236}">
              <a16:creationId xmlns:a16="http://schemas.microsoft.com/office/drawing/2014/main" id="{00000000-0008-0000-0600-00005906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26" name="Line 4">
          <a:extLst>
            <a:ext uri="{FF2B5EF4-FFF2-40B4-BE49-F238E27FC236}">
              <a16:creationId xmlns:a16="http://schemas.microsoft.com/office/drawing/2014/main" id="{00000000-0008-0000-0600-00005A060000}"/>
            </a:ext>
          </a:extLst>
        </xdr:cNvPr>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27" name="Oval 5">
          <a:extLst>
            <a:ext uri="{FF2B5EF4-FFF2-40B4-BE49-F238E27FC236}">
              <a16:creationId xmlns:a16="http://schemas.microsoft.com/office/drawing/2014/main" id="{00000000-0008-0000-0600-00005B060000}"/>
            </a:ext>
          </a:extLst>
        </xdr:cNvPr>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28" name="Rectangle 6">
          <a:extLst>
            <a:ext uri="{FF2B5EF4-FFF2-40B4-BE49-F238E27FC236}">
              <a16:creationId xmlns:a16="http://schemas.microsoft.com/office/drawing/2014/main" id="{00000000-0008-0000-0600-00005C06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a:extLst>
            <a:ext uri="{FF2B5EF4-FFF2-40B4-BE49-F238E27FC236}">
              <a16:creationId xmlns:a16="http://schemas.microsoft.com/office/drawing/2014/main" id="{00000000-0008-0000-06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a:extLst>
            <a:ext uri="{FF2B5EF4-FFF2-40B4-BE49-F238E27FC236}">
              <a16:creationId xmlns:a16="http://schemas.microsoft.com/office/drawing/2014/main" id="{00000000-0008-0000-06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31" name="Line 10">
          <a:extLst>
            <a:ext uri="{FF2B5EF4-FFF2-40B4-BE49-F238E27FC236}">
              <a16:creationId xmlns:a16="http://schemas.microsoft.com/office/drawing/2014/main" id="{00000000-0008-0000-0600-00005F06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a:extLst>
            <a:ext uri="{FF2B5EF4-FFF2-40B4-BE49-F238E27FC236}">
              <a16:creationId xmlns:a16="http://schemas.microsoft.com/office/drawing/2014/main" id="{00000000-0008-0000-0600-00000A0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a:extLst>
            <a:ext uri="{FF2B5EF4-FFF2-40B4-BE49-F238E27FC236}">
              <a16:creationId xmlns:a16="http://schemas.microsoft.com/office/drawing/2014/main" id="{00000000-0008-0000-0600-00000B0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a:extLst>
            <a:ext uri="{FF2B5EF4-FFF2-40B4-BE49-F238E27FC236}">
              <a16:creationId xmlns:a16="http://schemas.microsoft.com/office/drawing/2014/main" id="{00000000-0008-0000-0600-00000C040000}"/>
            </a:ext>
          </a:extLst>
        </xdr:cNvPr>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a:extLst>
            <a:ext uri="{FF2B5EF4-FFF2-40B4-BE49-F238E27FC236}">
              <a16:creationId xmlns:a16="http://schemas.microsoft.com/office/drawing/2014/main" id="{00000000-0008-0000-0600-00000D040000}"/>
            </a:ext>
          </a:extLst>
        </xdr:cNvPr>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財政調整基金については、年度末において</a:t>
          </a:r>
          <a:r>
            <a:rPr lang="en-US" altLang="ja-JP" sz="1400" b="0" i="0" u="none" strike="noStrike" baseline="0">
              <a:solidFill>
                <a:srgbClr val="000000"/>
              </a:solidFill>
              <a:latin typeface="ＭＳ ゴシック"/>
              <a:ea typeface="ＭＳ ゴシック"/>
            </a:rPr>
            <a:t>171</a:t>
          </a:r>
          <a:r>
            <a:rPr lang="ja-JP" altLang="en-US" sz="1400" b="0" i="0" u="none" strike="noStrike" baseline="0">
              <a:solidFill>
                <a:srgbClr val="000000"/>
              </a:solidFill>
              <a:latin typeface="ＭＳ ゴシック"/>
              <a:ea typeface="ＭＳ ゴシック"/>
            </a:rPr>
            <a:t>百万円増加し、</a:t>
          </a:r>
          <a:r>
            <a:rPr lang="en-US" altLang="ja-JP" sz="1400" b="0" i="0" u="none" strike="noStrike" baseline="0">
              <a:solidFill>
                <a:srgbClr val="000000"/>
              </a:solidFill>
              <a:latin typeface="ＭＳ ゴシック"/>
              <a:ea typeface="ＭＳ ゴシック"/>
            </a:rPr>
            <a:t>1,681</a:t>
          </a:r>
          <a:r>
            <a:rPr lang="ja-JP" altLang="en-US" sz="1400" b="0" i="0" u="none" strike="noStrike" baseline="0">
              <a:solidFill>
                <a:srgbClr val="000000"/>
              </a:solidFill>
              <a:latin typeface="ＭＳ ゴシック"/>
              <a:ea typeface="ＭＳ ゴシック"/>
            </a:rPr>
            <a:t>百万円の保有額となった。標準財政規模比で</a:t>
          </a:r>
          <a:r>
            <a:rPr lang="en-US" altLang="ja-JP" sz="1400" b="0" i="0" u="none" strike="noStrike" baseline="0">
              <a:solidFill>
                <a:srgbClr val="000000"/>
              </a:solidFill>
              <a:latin typeface="ＭＳ ゴシック"/>
              <a:ea typeface="ＭＳ ゴシック"/>
            </a:rPr>
            <a:t>34.62</a:t>
          </a:r>
          <a:r>
            <a:rPr lang="ja-JP" altLang="en-US" sz="1400" b="0" i="0" u="none" strike="noStrike" baseline="0">
              <a:solidFill>
                <a:srgbClr val="000000"/>
              </a:solidFill>
              <a:latin typeface="ＭＳ ゴシック"/>
              <a:ea typeface="ＭＳ ゴシック"/>
            </a:rPr>
            <a:t>％と近年では高い割合となっている。今後は、投資的事業及び老朽化の公共施設の更新や改修等の対応が進められることから、継続的に財源確保を進めていく。</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実質収支については、引き続き概ね適正な範囲で運用が図られている。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947" name="Chart 5">
          <a:extLst>
            <a:ext uri="{FF2B5EF4-FFF2-40B4-BE49-F238E27FC236}">
              <a16:creationId xmlns:a16="http://schemas.microsoft.com/office/drawing/2014/main" id="{00000000-0008-0000-0700-00006B0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948" name="正方形/長方形 3">
          <a:extLst>
            <a:ext uri="{FF2B5EF4-FFF2-40B4-BE49-F238E27FC236}">
              <a16:creationId xmlns:a16="http://schemas.microsoft.com/office/drawing/2014/main" id="{00000000-0008-0000-0700-00006C0F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a:extLst>
            <a:ext uri="{FF2B5EF4-FFF2-40B4-BE49-F238E27FC236}">
              <a16:creationId xmlns:a16="http://schemas.microsoft.com/office/drawing/2014/main" id="{00000000-0008-0000-0700-0000030C0000}"/>
            </a:ext>
          </a:extLst>
        </xdr:cNvPr>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a:extLst>
            <a:ext uri="{FF2B5EF4-FFF2-40B4-BE49-F238E27FC236}">
              <a16:creationId xmlns:a16="http://schemas.microsoft.com/office/drawing/2014/main" id="{00000000-0008-0000-0700-0000050C0000}"/>
            </a:ext>
          </a:extLst>
        </xdr:cNvPr>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a:extLst>
            <a:ext uri="{FF2B5EF4-FFF2-40B4-BE49-F238E27FC236}">
              <a16:creationId xmlns:a16="http://schemas.microsoft.com/office/drawing/2014/main" id="{00000000-0008-0000-0700-0000060C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a:extLst>
            <a:ext uri="{FF2B5EF4-FFF2-40B4-BE49-F238E27FC236}">
              <a16:creationId xmlns:a16="http://schemas.microsoft.com/office/drawing/2014/main" id="{00000000-0008-0000-0700-0000070C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a:extLst>
            <a:ext uri="{FF2B5EF4-FFF2-40B4-BE49-F238E27FC236}">
              <a16:creationId xmlns:a16="http://schemas.microsoft.com/office/drawing/2014/main" id="{00000000-0008-0000-0700-0000080C0000}"/>
            </a:ext>
          </a:extLst>
        </xdr:cNvPr>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a:extLst>
            <a:ext uri="{FF2B5EF4-FFF2-40B4-BE49-F238E27FC236}">
              <a16:creationId xmlns:a16="http://schemas.microsoft.com/office/drawing/2014/main" id="{00000000-0008-0000-0700-0000090C0000}"/>
            </a:ext>
          </a:extLst>
        </xdr:cNvPr>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引き続き、すべての会計において実質赤字額又は資金不足額は生じていない。前年度震災の影響により財政規模が小さくなった水道会計だが、本年度は災害復旧事業の執行により大幅な割合増となった。他会計でも、ほとんどの会計で黒字額の割合を伸ばした結果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a:extLst>
            <a:ext uri="{FF2B5EF4-FFF2-40B4-BE49-F238E27FC236}">
              <a16:creationId xmlns:a16="http://schemas.microsoft.com/office/drawing/2014/main" id="{00000000-0008-0000-0700-000002000000}"/>
            </a:ext>
          </a:extLst>
        </xdr:cNvPr>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957" name="凡例1">
          <a:extLst>
            <a:ext uri="{FF2B5EF4-FFF2-40B4-BE49-F238E27FC236}">
              <a16:creationId xmlns:a16="http://schemas.microsoft.com/office/drawing/2014/main" id="{00000000-0008-0000-0700-0000750F0000}"/>
            </a:ext>
          </a:extLst>
        </xdr:cNvPr>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958" name="凡例2">
          <a:extLst>
            <a:ext uri="{FF2B5EF4-FFF2-40B4-BE49-F238E27FC236}">
              <a16:creationId xmlns:a16="http://schemas.microsoft.com/office/drawing/2014/main" id="{00000000-0008-0000-0700-0000760F0000}"/>
            </a:ext>
          </a:extLst>
        </xdr:cNvPr>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959" name="凡例3">
          <a:extLst>
            <a:ext uri="{FF2B5EF4-FFF2-40B4-BE49-F238E27FC236}">
              <a16:creationId xmlns:a16="http://schemas.microsoft.com/office/drawing/2014/main" id="{00000000-0008-0000-0700-0000770F0000}"/>
            </a:ext>
          </a:extLst>
        </xdr:cNvPr>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960" name="凡例4">
          <a:extLst>
            <a:ext uri="{FF2B5EF4-FFF2-40B4-BE49-F238E27FC236}">
              <a16:creationId xmlns:a16="http://schemas.microsoft.com/office/drawing/2014/main" id="{00000000-0008-0000-0700-0000780F0000}"/>
            </a:ext>
          </a:extLst>
        </xdr:cNvPr>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961" name="凡例5">
          <a:extLst>
            <a:ext uri="{FF2B5EF4-FFF2-40B4-BE49-F238E27FC236}">
              <a16:creationId xmlns:a16="http://schemas.microsoft.com/office/drawing/2014/main" id="{00000000-0008-0000-0700-0000790F0000}"/>
            </a:ext>
          </a:extLst>
        </xdr:cNvPr>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962" name="凡例6">
          <a:extLst>
            <a:ext uri="{FF2B5EF4-FFF2-40B4-BE49-F238E27FC236}">
              <a16:creationId xmlns:a16="http://schemas.microsoft.com/office/drawing/2014/main" id="{00000000-0008-0000-0700-00007A0F0000}"/>
            </a:ext>
          </a:extLst>
        </xdr:cNvPr>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963" name="凡例7">
          <a:extLst>
            <a:ext uri="{FF2B5EF4-FFF2-40B4-BE49-F238E27FC236}">
              <a16:creationId xmlns:a16="http://schemas.microsoft.com/office/drawing/2014/main" id="{00000000-0008-0000-0700-00007B0F0000}"/>
            </a:ext>
          </a:extLst>
        </xdr:cNvPr>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964" name="凡例9">
          <a:extLst>
            <a:ext uri="{FF2B5EF4-FFF2-40B4-BE49-F238E27FC236}">
              <a16:creationId xmlns:a16="http://schemas.microsoft.com/office/drawing/2014/main" id="{00000000-0008-0000-0700-00007C0F0000}"/>
            </a:ext>
          </a:extLst>
        </xdr:cNvPr>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965" name="凡例10">
          <a:extLst>
            <a:ext uri="{FF2B5EF4-FFF2-40B4-BE49-F238E27FC236}">
              <a16:creationId xmlns:a16="http://schemas.microsoft.com/office/drawing/2014/main" id="{00000000-0008-0000-0700-00007D0F0000}"/>
            </a:ext>
          </a:extLst>
        </xdr:cNvPr>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a:extLst>
            <a:ext uri="{FF2B5EF4-FFF2-40B4-BE49-F238E27FC236}">
              <a16:creationId xmlns:a16="http://schemas.microsoft.com/office/drawing/2014/main" id="{00000000-0008-0000-08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a:extLst>
            <a:ext uri="{FF2B5EF4-FFF2-40B4-BE49-F238E27FC236}">
              <a16:creationId xmlns:a16="http://schemas.microsoft.com/office/drawing/2014/main" id="{00000000-0008-0000-0800-00000214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a:extLst>
            <a:ext uri="{FF2B5EF4-FFF2-40B4-BE49-F238E27FC236}">
              <a16:creationId xmlns:a16="http://schemas.microsoft.com/office/drawing/2014/main" id="{00000000-0008-0000-0800-00000314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998" name="Line 22">
          <a:extLst>
            <a:ext uri="{FF2B5EF4-FFF2-40B4-BE49-F238E27FC236}">
              <a16:creationId xmlns:a16="http://schemas.microsoft.com/office/drawing/2014/main" id="{00000000-0008-0000-0800-00006E17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999" name="Rectangle 23">
          <a:extLst>
            <a:ext uri="{FF2B5EF4-FFF2-40B4-BE49-F238E27FC236}">
              <a16:creationId xmlns:a16="http://schemas.microsoft.com/office/drawing/2014/main" id="{00000000-0008-0000-0800-00006F17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00" name="Rectangle 24">
          <a:extLst>
            <a:ext uri="{FF2B5EF4-FFF2-40B4-BE49-F238E27FC236}">
              <a16:creationId xmlns:a16="http://schemas.microsoft.com/office/drawing/2014/main" id="{00000000-0008-0000-0800-00007017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01" name="Rectangle 25">
          <a:extLst>
            <a:ext uri="{FF2B5EF4-FFF2-40B4-BE49-F238E27FC236}">
              <a16:creationId xmlns:a16="http://schemas.microsoft.com/office/drawing/2014/main" id="{00000000-0008-0000-0800-00007117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02" name="Rectangle 26">
          <a:extLst>
            <a:ext uri="{FF2B5EF4-FFF2-40B4-BE49-F238E27FC236}">
              <a16:creationId xmlns:a16="http://schemas.microsoft.com/office/drawing/2014/main" id="{00000000-0008-0000-0800-00007217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03" name="Rectangle 27">
          <a:extLst>
            <a:ext uri="{FF2B5EF4-FFF2-40B4-BE49-F238E27FC236}">
              <a16:creationId xmlns:a16="http://schemas.microsoft.com/office/drawing/2014/main" id="{00000000-0008-0000-0800-00007317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04" name="Rectangle 28">
          <a:extLst>
            <a:ext uri="{FF2B5EF4-FFF2-40B4-BE49-F238E27FC236}">
              <a16:creationId xmlns:a16="http://schemas.microsoft.com/office/drawing/2014/main" id="{00000000-0008-0000-0800-00007417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05" name="Rectangle 29">
          <a:extLst>
            <a:ext uri="{FF2B5EF4-FFF2-40B4-BE49-F238E27FC236}">
              <a16:creationId xmlns:a16="http://schemas.microsoft.com/office/drawing/2014/main" id="{00000000-0008-0000-0800-00007517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06" name="Rectangle 30">
          <a:extLst>
            <a:ext uri="{FF2B5EF4-FFF2-40B4-BE49-F238E27FC236}">
              <a16:creationId xmlns:a16="http://schemas.microsoft.com/office/drawing/2014/main" id="{00000000-0008-0000-0800-00007617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07" name="Line 31">
          <a:extLst>
            <a:ext uri="{FF2B5EF4-FFF2-40B4-BE49-F238E27FC236}">
              <a16:creationId xmlns:a16="http://schemas.microsoft.com/office/drawing/2014/main" id="{00000000-0008-0000-0800-000077170000}"/>
            </a:ext>
          </a:extLst>
        </xdr:cNvPr>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08" name="Oval 32">
          <a:extLst>
            <a:ext uri="{FF2B5EF4-FFF2-40B4-BE49-F238E27FC236}">
              <a16:creationId xmlns:a16="http://schemas.microsoft.com/office/drawing/2014/main" id="{00000000-0008-0000-0800-000078170000}"/>
            </a:ext>
          </a:extLst>
        </xdr:cNvPr>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09" name="Rectangle 87">
          <a:extLst>
            <a:ext uri="{FF2B5EF4-FFF2-40B4-BE49-F238E27FC236}">
              <a16:creationId xmlns:a16="http://schemas.microsoft.com/office/drawing/2014/main" id="{00000000-0008-0000-0800-00007917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a:extLst>
            <a:ext uri="{FF2B5EF4-FFF2-40B4-BE49-F238E27FC236}">
              <a16:creationId xmlns:a16="http://schemas.microsoft.com/office/drawing/2014/main" id="{00000000-0008-0000-08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11" name="Chart 90">
          <a:extLst>
            <a:ext uri="{FF2B5EF4-FFF2-40B4-BE49-F238E27FC236}">
              <a16:creationId xmlns:a16="http://schemas.microsoft.com/office/drawing/2014/main" id="{00000000-0008-0000-0800-00007B1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a:extLst>
            <a:ext uri="{FF2B5EF4-FFF2-40B4-BE49-F238E27FC236}">
              <a16:creationId xmlns:a16="http://schemas.microsoft.com/office/drawing/2014/main" id="{00000000-0008-0000-0800-000012140000}"/>
            </a:ext>
          </a:extLst>
        </xdr:cNvPr>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a:extLst>
            <a:ext uri="{FF2B5EF4-FFF2-40B4-BE49-F238E27FC236}">
              <a16:creationId xmlns:a16="http://schemas.microsoft.com/office/drawing/2014/main" id="{00000000-0008-0000-0800-000013140000}"/>
            </a:ext>
          </a:extLst>
        </xdr:cNvPr>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元利償還金については、前年度で償還終了となったものがあり前年度より減となっている。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地方公営企業では、公共下水道事業特別会計で計画人口に対する整備が着実に進んだことから、事業規模が縮小し地方債残高も減少傾向となり、公債費財源としての繰出しも減少している。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一部事務組合への公債費財源としての負担金も地方債償還完了などにより減少している。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181" name="Chart 5">
          <a:extLst>
            <a:ext uri="{FF2B5EF4-FFF2-40B4-BE49-F238E27FC236}">
              <a16:creationId xmlns:a16="http://schemas.microsoft.com/office/drawing/2014/main" id="{00000000-0008-0000-0900-0000F51F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82" name="正方形/長方形 3">
          <a:extLst>
            <a:ext uri="{FF2B5EF4-FFF2-40B4-BE49-F238E27FC236}">
              <a16:creationId xmlns:a16="http://schemas.microsoft.com/office/drawing/2014/main" id="{00000000-0008-0000-0900-0000F61F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84" name="正方形/長方形 36" descr="右上がり対角線 (太)">
          <a:extLst>
            <a:ext uri="{FF2B5EF4-FFF2-40B4-BE49-F238E27FC236}">
              <a16:creationId xmlns:a16="http://schemas.microsoft.com/office/drawing/2014/main" id="{00000000-0008-0000-0900-0000F81F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85" name="正方形/長方形 37" descr="右下がり対角線 (太)">
          <a:extLst>
            <a:ext uri="{FF2B5EF4-FFF2-40B4-BE49-F238E27FC236}">
              <a16:creationId xmlns:a16="http://schemas.microsoft.com/office/drawing/2014/main" id="{00000000-0008-0000-0900-0000F91F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86" name="正方形/長方形 38" descr="右上がり対角線 (太)">
          <a:extLst>
            <a:ext uri="{FF2B5EF4-FFF2-40B4-BE49-F238E27FC236}">
              <a16:creationId xmlns:a16="http://schemas.microsoft.com/office/drawing/2014/main" id="{00000000-0008-0000-0900-0000FA1F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87" name="正方形/長方形 39" descr="右下がり対角線 (太)">
          <a:extLst>
            <a:ext uri="{FF2B5EF4-FFF2-40B4-BE49-F238E27FC236}">
              <a16:creationId xmlns:a16="http://schemas.microsoft.com/office/drawing/2014/main" id="{00000000-0008-0000-0900-0000FB1F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188" name="正方形/長方形 40" descr="右上がり対角線 (太)">
          <a:extLst>
            <a:ext uri="{FF2B5EF4-FFF2-40B4-BE49-F238E27FC236}">
              <a16:creationId xmlns:a16="http://schemas.microsoft.com/office/drawing/2014/main" id="{00000000-0008-0000-0900-0000FC1F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189" name="正方形/長方形 41" descr="右下がり対角線 (太)">
          <a:extLst>
            <a:ext uri="{FF2B5EF4-FFF2-40B4-BE49-F238E27FC236}">
              <a16:creationId xmlns:a16="http://schemas.microsoft.com/office/drawing/2014/main" id="{00000000-0008-0000-0900-0000FD1F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190" name="正方形/長方形 42" descr="右上がり対角線 (太)">
          <a:extLst>
            <a:ext uri="{FF2B5EF4-FFF2-40B4-BE49-F238E27FC236}">
              <a16:creationId xmlns:a16="http://schemas.microsoft.com/office/drawing/2014/main" id="{00000000-0008-0000-0900-0000FE1F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191" name="正方形/長方形 43" descr="右下がり対角線 (太)">
          <a:extLst>
            <a:ext uri="{FF2B5EF4-FFF2-40B4-BE49-F238E27FC236}">
              <a16:creationId xmlns:a16="http://schemas.microsoft.com/office/drawing/2014/main" id="{00000000-0008-0000-0900-0000FF1F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7984" name="正方形/長方形 44" descr="右上がり対角線 (太)">
          <a:extLst>
            <a:ext uri="{FF2B5EF4-FFF2-40B4-BE49-F238E27FC236}">
              <a16:creationId xmlns:a16="http://schemas.microsoft.com/office/drawing/2014/main" id="{00000000-0008-0000-0900-0000008C04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7985" name="正方形/長方形 45" descr="右下がり対角線 (太)">
          <a:extLst>
            <a:ext uri="{FF2B5EF4-FFF2-40B4-BE49-F238E27FC236}">
              <a16:creationId xmlns:a16="http://schemas.microsoft.com/office/drawing/2014/main" id="{00000000-0008-0000-0900-0000018C04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7986" name="正方形/長方形 46" descr="右上がり対角線 (太)">
          <a:extLst>
            <a:ext uri="{FF2B5EF4-FFF2-40B4-BE49-F238E27FC236}">
              <a16:creationId xmlns:a16="http://schemas.microsoft.com/office/drawing/2014/main" id="{00000000-0008-0000-0900-0000028C04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7987" name="直線コネクタ 20">
          <a:extLst>
            <a:ext uri="{FF2B5EF4-FFF2-40B4-BE49-F238E27FC236}">
              <a16:creationId xmlns:a16="http://schemas.microsoft.com/office/drawing/2014/main" id="{00000000-0008-0000-0900-0000038C04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7988" name="Oval 182">
          <a:extLst>
            <a:ext uri="{FF2B5EF4-FFF2-40B4-BE49-F238E27FC236}">
              <a16:creationId xmlns:a16="http://schemas.microsoft.com/office/drawing/2014/main" id="{00000000-0008-0000-0900-0000048C04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a:extLst>
            <a:ext uri="{FF2B5EF4-FFF2-40B4-BE49-F238E27FC236}">
              <a16:creationId xmlns:a16="http://schemas.microsoft.com/office/drawing/2014/main" id="{00000000-0008-0000-0900-00001A000000}"/>
            </a:ext>
          </a:extLst>
        </xdr:cNvPr>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a:extLst>
            <a:ext uri="{FF2B5EF4-FFF2-40B4-BE49-F238E27FC236}">
              <a16:creationId xmlns:a16="http://schemas.microsoft.com/office/drawing/2014/main" id="{00000000-0008-0000-0900-0000121C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a:extLst>
            <a:ext uri="{FF2B5EF4-FFF2-40B4-BE49-F238E27FC236}">
              <a16:creationId xmlns:a16="http://schemas.microsoft.com/office/drawing/2014/main" id="{00000000-0008-0000-0900-0000131C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宮城県大河原町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7992" name="Line 22">
          <a:extLst>
            <a:ext uri="{FF2B5EF4-FFF2-40B4-BE49-F238E27FC236}">
              <a16:creationId xmlns:a16="http://schemas.microsoft.com/office/drawing/2014/main" id="{00000000-0008-0000-0900-0000088C04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a:extLst>
            <a:ext uri="{FF2B5EF4-FFF2-40B4-BE49-F238E27FC236}">
              <a16:creationId xmlns:a16="http://schemas.microsoft.com/office/drawing/2014/main" id="{00000000-0008-0000-0900-0000151C0000}"/>
            </a:ext>
          </a:extLst>
        </xdr:cNvPr>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a:extLst>
            <a:ext uri="{FF2B5EF4-FFF2-40B4-BE49-F238E27FC236}">
              <a16:creationId xmlns:a16="http://schemas.microsoft.com/office/drawing/2014/main" id="{00000000-0008-0000-0900-0000161C0000}"/>
            </a:ext>
          </a:extLst>
        </xdr:cNvPr>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一般会計における地方債残高は社会福祉施設整備事業などによる借入額が増え</a:t>
          </a:r>
          <a:r>
            <a:rPr lang="en-US" altLang="ja-JP" sz="1400" b="0" i="0" u="none" strike="noStrike" baseline="0">
              <a:solidFill>
                <a:srgbClr val="000000"/>
              </a:solidFill>
              <a:latin typeface="ＭＳ ゴシック"/>
              <a:ea typeface="ＭＳ ゴシック"/>
            </a:rPr>
            <a:t>16</a:t>
          </a:r>
          <a:r>
            <a:rPr lang="ja-JP" altLang="en-US" sz="1400" b="0" i="0" u="none" strike="noStrike" baseline="0">
              <a:solidFill>
                <a:srgbClr val="000000"/>
              </a:solidFill>
              <a:latin typeface="ＭＳ ゴシック"/>
              <a:ea typeface="ＭＳ ゴシック"/>
            </a:rPr>
            <a:t>百万円増となった。</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地方公営企業及び一部事務組合への負担見込の減少、充当可能財源である財政調整基金の増加などにより将来負担比率の分子に関して</a:t>
          </a:r>
          <a:r>
            <a:rPr lang="en-US" altLang="ja-JP" sz="1400" b="0" i="0" u="none" strike="noStrike" baseline="0">
              <a:solidFill>
                <a:srgbClr val="000000"/>
              </a:solidFill>
              <a:latin typeface="ＭＳ ゴシック"/>
              <a:ea typeface="ＭＳ ゴシック"/>
            </a:rPr>
            <a:t>245</a:t>
          </a:r>
          <a:r>
            <a:rPr lang="ja-JP" altLang="en-US" sz="1400" b="0" i="0" u="none" strike="noStrike" baseline="0">
              <a:solidFill>
                <a:srgbClr val="000000"/>
              </a:solidFill>
              <a:latin typeface="ＭＳ ゴシック"/>
              <a:ea typeface="ＭＳ ゴシック"/>
            </a:rPr>
            <a:t>百万円の減となっている。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今後、施設の老朽化等で投資的経費が増加も想定されることから、地方債残高も含め総体的な管理が必要となってくる。</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O56"/>
  <sheetViews>
    <sheetView showGridLines="0" tabSelected="1" zoomScaleNormal="10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18" t="s">
        <v>135</v>
      </c>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O1" s="518"/>
      <c r="AP1" s="518"/>
      <c r="AQ1" s="518"/>
      <c r="AR1" s="518"/>
      <c r="AS1" s="518"/>
      <c r="AT1" s="518"/>
      <c r="AU1" s="518"/>
      <c r="AV1" s="518"/>
      <c r="AW1" s="518"/>
      <c r="AX1" s="518"/>
      <c r="AY1" s="518"/>
      <c r="AZ1" s="518"/>
      <c r="BA1" s="518"/>
      <c r="BB1" s="518"/>
      <c r="BC1" s="518"/>
      <c r="BD1" s="518"/>
      <c r="BE1" s="518"/>
      <c r="BF1" s="518"/>
      <c r="BG1" s="518"/>
      <c r="BH1" s="518"/>
      <c r="BI1" s="518"/>
      <c r="BJ1" s="518"/>
      <c r="BK1" s="518"/>
      <c r="BL1" s="518"/>
      <c r="BM1" s="518"/>
      <c r="BN1" s="518"/>
      <c r="BO1" s="518"/>
      <c r="BP1" s="518"/>
      <c r="BQ1" s="518"/>
      <c r="BR1" s="518"/>
      <c r="BS1" s="518"/>
      <c r="BT1" s="518"/>
      <c r="BU1" s="518"/>
      <c r="BV1" s="518"/>
      <c r="BW1" s="518"/>
      <c r="BX1" s="518"/>
      <c r="BY1" s="518"/>
      <c r="BZ1" s="518"/>
      <c r="CA1" s="518"/>
      <c r="CB1" s="518"/>
      <c r="CC1" s="518"/>
      <c r="CD1" s="518"/>
      <c r="CE1" s="518"/>
      <c r="CF1" s="518"/>
      <c r="CG1" s="518"/>
      <c r="CH1" s="518"/>
      <c r="CI1" s="518"/>
      <c r="CJ1" s="518"/>
      <c r="CK1" s="518"/>
      <c r="CL1" s="518"/>
      <c r="CM1" s="518"/>
      <c r="CN1" s="518"/>
      <c r="CO1" s="518"/>
      <c r="CP1" s="518"/>
      <c r="CQ1" s="518"/>
      <c r="CR1" s="518"/>
      <c r="CS1" s="518"/>
      <c r="CT1" s="518"/>
      <c r="CU1" s="518"/>
      <c r="CV1" s="518"/>
      <c r="CW1" s="518"/>
      <c r="CX1" s="518"/>
      <c r="CY1" s="518"/>
      <c r="CZ1" s="518"/>
      <c r="DA1" s="518"/>
      <c r="DB1" s="518"/>
      <c r="DC1" s="518"/>
      <c r="DD1" s="518"/>
      <c r="DE1" s="518"/>
      <c r="DF1" s="518"/>
      <c r="DG1" s="518"/>
      <c r="DH1" s="518"/>
      <c r="DI1" s="518"/>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9" t="s">
        <v>137</v>
      </c>
      <c r="C3" s="520"/>
      <c r="D3" s="520"/>
      <c r="E3" s="521"/>
      <c r="F3" s="521"/>
      <c r="G3" s="521"/>
      <c r="H3" s="521"/>
      <c r="I3" s="521"/>
      <c r="J3" s="521"/>
      <c r="K3" s="521"/>
      <c r="L3" s="521" t="s">
        <v>138</v>
      </c>
      <c r="M3" s="521"/>
      <c r="N3" s="521"/>
      <c r="O3" s="521"/>
      <c r="P3" s="521"/>
      <c r="Q3" s="521"/>
      <c r="R3" s="527"/>
      <c r="S3" s="527"/>
      <c r="T3" s="527"/>
      <c r="U3" s="527"/>
      <c r="V3" s="528"/>
      <c r="W3" s="358" t="s">
        <v>139</v>
      </c>
      <c r="X3" s="359"/>
      <c r="Y3" s="359"/>
      <c r="Z3" s="359"/>
      <c r="AA3" s="359"/>
      <c r="AB3" s="520"/>
      <c r="AC3" s="527" t="s">
        <v>140</v>
      </c>
      <c r="AD3" s="359"/>
      <c r="AE3" s="359"/>
      <c r="AF3" s="359"/>
      <c r="AG3" s="359"/>
      <c r="AH3" s="359"/>
      <c r="AI3" s="359"/>
      <c r="AJ3" s="359"/>
      <c r="AK3" s="359"/>
      <c r="AL3" s="360"/>
      <c r="AM3" s="358" t="s">
        <v>141</v>
      </c>
      <c r="AN3" s="359"/>
      <c r="AO3" s="359"/>
      <c r="AP3" s="359"/>
      <c r="AQ3" s="359"/>
      <c r="AR3" s="359"/>
      <c r="AS3" s="359"/>
      <c r="AT3" s="359"/>
      <c r="AU3" s="359"/>
      <c r="AV3" s="359"/>
      <c r="AW3" s="359"/>
      <c r="AX3" s="360"/>
      <c r="AY3" s="405" t="s">
        <v>89</v>
      </c>
      <c r="AZ3" s="406"/>
      <c r="BA3" s="406"/>
      <c r="BB3" s="406"/>
      <c r="BC3" s="406"/>
      <c r="BD3" s="406"/>
      <c r="BE3" s="406"/>
      <c r="BF3" s="406"/>
      <c r="BG3" s="406"/>
      <c r="BH3" s="406"/>
      <c r="BI3" s="406"/>
      <c r="BJ3" s="406"/>
      <c r="BK3" s="406"/>
      <c r="BL3" s="406"/>
      <c r="BM3" s="533"/>
      <c r="BN3" s="358" t="s">
        <v>142</v>
      </c>
      <c r="BO3" s="359"/>
      <c r="BP3" s="359"/>
      <c r="BQ3" s="359"/>
      <c r="BR3" s="359"/>
      <c r="BS3" s="359"/>
      <c r="BT3" s="359"/>
      <c r="BU3" s="360"/>
      <c r="BV3" s="358" t="s">
        <v>143</v>
      </c>
      <c r="BW3" s="359"/>
      <c r="BX3" s="359"/>
      <c r="BY3" s="359"/>
      <c r="BZ3" s="359"/>
      <c r="CA3" s="359"/>
      <c r="CB3" s="359"/>
      <c r="CC3" s="360"/>
      <c r="CD3" s="405" t="s">
        <v>89</v>
      </c>
      <c r="CE3" s="406"/>
      <c r="CF3" s="406"/>
      <c r="CG3" s="406"/>
      <c r="CH3" s="406"/>
      <c r="CI3" s="406"/>
      <c r="CJ3" s="406"/>
      <c r="CK3" s="406"/>
      <c r="CL3" s="406"/>
      <c r="CM3" s="406"/>
      <c r="CN3" s="406"/>
      <c r="CO3" s="406"/>
      <c r="CP3" s="406"/>
      <c r="CQ3" s="406"/>
      <c r="CR3" s="406"/>
      <c r="CS3" s="533"/>
      <c r="CT3" s="358" t="s">
        <v>144</v>
      </c>
      <c r="CU3" s="359"/>
      <c r="CV3" s="359"/>
      <c r="CW3" s="359"/>
      <c r="CX3" s="359"/>
      <c r="CY3" s="359"/>
      <c r="CZ3" s="359"/>
      <c r="DA3" s="360"/>
      <c r="DB3" s="358" t="s">
        <v>145</v>
      </c>
      <c r="DC3" s="359"/>
      <c r="DD3" s="359"/>
      <c r="DE3" s="359"/>
      <c r="DF3" s="359"/>
      <c r="DG3" s="359"/>
      <c r="DH3" s="359"/>
      <c r="DI3" s="360"/>
      <c r="DJ3" s="134"/>
      <c r="DK3" s="134"/>
      <c r="DL3" s="134"/>
      <c r="DM3" s="134"/>
      <c r="DN3" s="134"/>
      <c r="DO3" s="134"/>
    </row>
    <row r="4" spans="1:119" ht="18.75" customHeight="1" x14ac:dyDescent="0.15">
      <c r="A4" s="135"/>
      <c r="B4" s="522"/>
      <c r="C4" s="523"/>
      <c r="D4" s="523"/>
      <c r="E4" s="524"/>
      <c r="F4" s="524"/>
      <c r="G4" s="524"/>
      <c r="H4" s="524"/>
      <c r="I4" s="524"/>
      <c r="J4" s="524"/>
      <c r="K4" s="524"/>
      <c r="L4" s="524"/>
      <c r="M4" s="524"/>
      <c r="N4" s="524"/>
      <c r="O4" s="524"/>
      <c r="P4" s="524"/>
      <c r="Q4" s="524"/>
      <c r="R4" s="529"/>
      <c r="S4" s="529"/>
      <c r="T4" s="529"/>
      <c r="U4" s="529"/>
      <c r="V4" s="530"/>
      <c r="W4" s="361"/>
      <c r="X4" s="362"/>
      <c r="Y4" s="362"/>
      <c r="Z4" s="362"/>
      <c r="AA4" s="362"/>
      <c r="AB4" s="523"/>
      <c r="AC4" s="529"/>
      <c r="AD4" s="362"/>
      <c r="AE4" s="362"/>
      <c r="AF4" s="362"/>
      <c r="AG4" s="362"/>
      <c r="AH4" s="362"/>
      <c r="AI4" s="362"/>
      <c r="AJ4" s="362"/>
      <c r="AK4" s="362"/>
      <c r="AL4" s="363"/>
      <c r="AM4" s="502"/>
      <c r="AN4" s="470"/>
      <c r="AO4" s="470"/>
      <c r="AP4" s="470"/>
      <c r="AQ4" s="470"/>
      <c r="AR4" s="470"/>
      <c r="AS4" s="470"/>
      <c r="AT4" s="470"/>
      <c r="AU4" s="470"/>
      <c r="AV4" s="470"/>
      <c r="AW4" s="470"/>
      <c r="AX4" s="532"/>
      <c r="AY4" s="446" t="s">
        <v>146</v>
      </c>
      <c r="AZ4" s="447"/>
      <c r="BA4" s="447"/>
      <c r="BB4" s="447"/>
      <c r="BC4" s="447"/>
      <c r="BD4" s="447"/>
      <c r="BE4" s="447"/>
      <c r="BF4" s="447"/>
      <c r="BG4" s="447"/>
      <c r="BH4" s="447"/>
      <c r="BI4" s="447"/>
      <c r="BJ4" s="447"/>
      <c r="BK4" s="447"/>
      <c r="BL4" s="447"/>
      <c r="BM4" s="448"/>
      <c r="BN4" s="415">
        <v>7708077</v>
      </c>
      <c r="BO4" s="416"/>
      <c r="BP4" s="416"/>
      <c r="BQ4" s="416"/>
      <c r="BR4" s="416"/>
      <c r="BS4" s="416"/>
      <c r="BT4" s="416"/>
      <c r="BU4" s="417"/>
      <c r="BV4" s="415">
        <v>8629294</v>
      </c>
      <c r="BW4" s="416"/>
      <c r="BX4" s="416"/>
      <c r="BY4" s="416"/>
      <c r="BZ4" s="416"/>
      <c r="CA4" s="416"/>
      <c r="CB4" s="416"/>
      <c r="CC4" s="417"/>
      <c r="CD4" s="542" t="s">
        <v>147</v>
      </c>
      <c r="CE4" s="543"/>
      <c r="CF4" s="543"/>
      <c r="CG4" s="543"/>
      <c r="CH4" s="543"/>
      <c r="CI4" s="543"/>
      <c r="CJ4" s="543"/>
      <c r="CK4" s="543"/>
      <c r="CL4" s="543"/>
      <c r="CM4" s="543"/>
      <c r="CN4" s="543"/>
      <c r="CO4" s="543"/>
      <c r="CP4" s="543"/>
      <c r="CQ4" s="543"/>
      <c r="CR4" s="543"/>
      <c r="CS4" s="544"/>
      <c r="CT4" s="534">
        <v>8.6</v>
      </c>
      <c r="CU4" s="535"/>
      <c r="CV4" s="535"/>
      <c r="CW4" s="535"/>
      <c r="CX4" s="535"/>
      <c r="CY4" s="535"/>
      <c r="CZ4" s="535"/>
      <c r="DA4" s="536"/>
      <c r="DB4" s="534">
        <v>6.8</v>
      </c>
      <c r="DC4" s="535"/>
      <c r="DD4" s="535"/>
      <c r="DE4" s="535"/>
      <c r="DF4" s="535"/>
      <c r="DG4" s="535"/>
      <c r="DH4" s="535"/>
      <c r="DI4" s="536"/>
      <c r="DJ4" s="134"/>
      <c r="DK4" s="134"/>
      <c r="DL4" s="134"/>
      <c r="DM4" s="134"/>
      <c r="DN4" s="134"/>
      <c r="DO4" s="134"/>
    </row>
    <row r="5" spans="1:119" ht="18.75" customHeight="1" x14ac:dyDescent="0.15">
      <c r="A5" s="135"/>
      <c r="B5" s="525"/>
      <c r="C5" s="471"/>
      <c r="D5" s="471"/>
      <c r="E5" s="526"/>
      <c r="F5" s="526"/>
      <c r="G5" s="526"/>
      <c r="H5" s="526"/>
      <c r="I5" s="526"/>
      <c r="J5" s="526"/>
      <c r="K5" s="526"/>
      <c r="L5" s="526"/>
      <c r="M5" s="526"/>
      <c r="N5" s="526"/>
      <c r="O5" s="526"/>
      <c r="P5" s="526"/>
      <c r="Q5" s="526"/>
      <c r="R5" s="469"/>
      <c r="S5" s="469"/>
      <c r="T5" s="469"/>
      <c r="U5" s="469"/>
      <c r="V5" s="531"/>
      <c r="W5" s="502"/>
      <c r="X5" s="470"/>
      <c r="Y5" s="470"/>
      <c r="Z5" s="470"/>
      <c r="AA5" s="470"/>
      <c r="AB5" s="471"/>
      <c r="AC5" s="469"/>
      <c r="AD5" s="470"/>
      <c r="AE5" s="470"/>
      <c r="AF5" s="470"/>
      <c r="AG5" s="470"/>
      <c r="AH5" s="470"/>
      <c r="AI5" s="470"/>
      <c r="AJ5" s="470"/>
      <c r="AK5" s="470"/>
      <c r="AL5" s="532"/>
      <c r="AM5" s="371" t="s">
        <v>148</v>
      </c>
      <c r="AN5" s="372"/>
      <c r="AO5" s="372"/>
      <c r="AP5" s="372"/>
      <c r="AQ5" s="372"/>
      <c r="AR5" s="372"/>
      <c r="AS5" s="372"/>
      <c r="AT5" s="373"/>
      <c r="AU5" s="367" t="s">
        <v>149</v>
      </c>
      <c r="AV5" s="365"/>
      <c r="AW5" s="365"/>
      <c r="AX5" s="365"/>
      <c r="AY5" s="368" t="s">
        <v>150</v>
      </c>
      <c r="AZ5" s="369"/>
      <c r="BA5" s="369"/>
      <c r="BB5" s="369"/>
      <c r="BC5" s="369"/>
      <c r="BD5" s="369"/>
      <c r="BE5" s="369"/>
      <c r="BF5" s="369"/>
      <c r="BG5" s="369"/>
      <c r="BH5" s="369"/>
      <c r="BI5" s="369"/>
      <c r="BJ5" s="369"/>
      <c r="BK5" s="369"/>
      <c r="BL5" s="369"/>
      <c r="BM5" s="370"/>
      <c r="BN5" s="355">
        <v>7241232</v>
      </c>
      <c r="BO5" s="356"/>
      <c r="BP5" s="356"/>
      <c r="BQ5" s="356"/>
      <c r="BR5" s="356"/>
      <c r="BS5" s="356"/>
      <c r="BT5" s="356"/>
      <c r="BU5" s="357"/>
      <c r="BV5" s="355">
        <v>8171469</v>
      </c>
      <c r="BW5" s="356"/>
      <c r="BX5" s="356"/>
      <c r="BY5" s="356"/>
      <c r="BZ5" s="356"/>
      <c r="CA5" s="356"/>
      <c r="CB5" s="356"/>
      <c r="CC5" s="357"/>
      <c r="CD5" s="349" t="s">
        <v>151</v>
      </c>
      <c r="CE5" s="350"/>
      <c r="CF5" s="350"/>
      <c r="CG5" s="350"/>
      <c r="CH5" s="350"/>
      <c r="CI5" s="350"/>
      <c r="CJ5" s="350"/>
      <c r="CK5" s="350"/>
      <c r="CL5" s="350"/>
      <c r="CM5" s="350"/>
      <c r="CN5" s="350"/>
      <c r="CO5" s="350"/>
      <c r="CP5" s="350"/>
      <c r="CQ5" s="350"/>
      <c r="CR5" s="350"/>
      <c r="CS5" s="351"/>
      <c r="CT5" s="344">
        <v>90.1</v>
      </c>
      <c r="CU5" s="345"/>
      <c r="CV5" s="345"/>
      <c r="CW5" s="345"/>
      <c r="CX5" s="345"/>
      <c r="CY5" s="345"/>
      <c r="CZ5" s="345"/>
      <c r="DA5" s="346"/>
      <c r="DB5" s="344">
        <v>88.4</v>
      </c>
      <c r="DC5" s="345"/>
      <c r="DD5" s="345"/>
      <c r="DE5" s="345"/>
      <c r="DF5" s="345"/>
      <c r="DG5" s="345"/>
      <c r="DH5" s="345"/>
      <c r="DI5" s="346"/>
      <c r="DJ5" s="134"/>
      <c r="DK5" s="134"/>
      <c r="DL5" s="134"/>
      <c r="DM5" s="134"/>
      <c r="DN5" s="134"/>
      <c r="DO5" s="134"/>
    </row>
    <row r="6" spans="1:119" ht="18.75" customHeight="1" x14ac:dyDescent="0.15">
      <c r="A6" s="135"/>
      <c r="B6" s="545" t="s">
        <v>152</v>
      </c>
      <c r="C6" s="468"/>
      <c r="D6" s="468"/>
      <c r="E6" s="546"/>
      <c r="F6" s="546"/>
      <c r="G6" s="546"/>
      <c r="H6" s="546"/>
      <c r="I6" s="546"/>
      <c r="J6" s="546"/>
      <c r="K6" s="546"/>
      <c r="L6" s="546" t="s">
        <v>153</v>
      </c>
      <c r="M6" s="546"/>
      <c r="N6" s="546"/>
      <c r="O6" s="546"/>
      <c r="P6" s="546"/>
      <c r="Q6" s="546"/>
      <c r="R6" s="481"/>
      <c r="S6" s="481"/>
      <c r="T6" s="481"/>
      <c r="U6" s="481"/>
      <c r="V6" s="549"/>
      <c r="W6" s="500" t="s">
        <v>154</v>
      </c>
      <c r="X6" s="467"/>
      <c r="Y6" s="467"/>
      <c r="Z6" s="467"/>
      <c r="AA6" s="467"/>
      <c r="AB6" s="468"/>
      <c r="AC6" s="552" t="s">
        <v>155</v>
      </c>
      <c r="AD6" s="553"/>
      <c r="AE6" s="553"/>
      <c r="AF6" s="553"/>
      <c r="AG6" s="553"/>
      <c r="AH6" s="553"/>
      <c r="AI6" s="553"/>
      <c r="AJ6" s="553"/>
      <c r="AK6" s="553"/>
      <c r="AL6" s="554"/>
      <c r="AM6" s="371" t="s">
        <v>156</v>
      </c>
      <c r="AN6" s="372"/>
      <c r="AO6" s="372"/>
      <c r="AP6" s="372"/>
      <c r="AQ6" s="372"/>
      <c r="AR6" s="372"/>
      <c r="AS6" s="372"/>
      <c r="AT6" s="373"/>
      <c r="AU6" s="367" t="s">
        <v>157</v>
      </c>
      <c r="AV6" s="365"/>
      <c r="AW6" s="365"/>
      <c r="AX6" s="365"/>
      <c r="AY6" s="368" t="s">
        <v>158</v>
      </c>
      <c r="AZ6" s="369"/>
      <c r="BA6" s="369"/>
      <c r="BB6" s="369"/>
      <c r="BC6" s="369"/>
      <c r="BD6" s="369"/>
      <c r="BE6" s="369"/>
      <c r="BF6" s="369"/>
      <c r="BG6" s="369"/>
      <c r="BH6" s="369"/>
      <c r="BI6" s="369"/>
      <c r="BJ6" s="369"/>
      <c r="BK6" s="369"/>
      <c r="BL6" s="369"/>
      <c r="BM6" s="370"/>
      <c r="BN6" s="355">
        <v>466845</v>
      </c>
      <c r="BO6" s="356"/>
      <c r="BP6" s="356"/>
      <c r="BQ6" s="356"/>
      <c r="BR6" s="356"/>
      <c r="BS6" s="356"/>
      <c r="BT6" s="356"/>
      <c r="BU6" s="357"/>
      <c r="BV6" s="355">
        <v>457825</v>
      </c>
      <c r="BW6" s="356"/>
      <c r="BX6" s="356"/>
      <c r="BY6" s="356"/>
      <c r="BZ6" s="356"/>
      <c r="CA6" s="356"/>
      <c r="CB6" s="356"/>
      <c r="CC6" s="357"/>
      <c r="CD6" s="349" t="s">
        <v>159</v>
      </c>
      <c r="CE6" s="350"/>
      <c r="CF6" s="350"/>
      <c r="CG6" s="350"/>
      <c r="CH6" s="350"/>
      <c r="CI6" s="350"/>
      <c r="CJ6" s="350"/>
      <c r="CK6" s="350"/>
      <c r="CL6" s="350"/>
      <c r="CM6" s="350"/>
      <c r="CN6" s="350"/>
      <c r="CO6" s="350"/>
      <c r="CP6" s="350"/>
      <c r="CQ6" s="350"/>
      <c r="CR6" s="350"/>
      <c r="CS6" s="351"/>
      <c r="CT6" s="537">
        <v>97.6</v>
      </c>
      <c r="CU6" s="538"/>
      <c r="CV6" s="538"/>
      <c r="CW6" s="538"/>
      <c r="CX6" s="538"/>
      <c r="CY6" s="538"/>
      <c r="CZ6" s="538"/>
      <c r="DA6" s="539"/>
      <c r="DB6" s="537">
        <v>96.4</v>
      </c>
      <c r="DC6" s="538"/>
      <c r="DD6" s="538"/>
      <c r="DE6" s="538"/>
      <c r="DF6" s="538"/>
      <c r="DG6" s="538"/>
      <c r="DH6" s="538"/>
      <c r="DI6" s="539"/>
      <c r="DJ6" s="134"/>
      <c r="DK6" s="134"/>
      <c r="DL6" s="134"/>
      <c r="DM6" s="134"/>
      <c r="DN6" s="134"/>
      <c r="DO6" s="134"/>
    </row>
    <row r="7" spans="1:119" ht="18.75" customHeight="1" x14ac:dyDescent="0.15">
      <c r="A7" s="135"/>
      <c r="B7" s="522"/>
      <c r="C7" s="523"/>
      <c r="D7" s="523"/>
      <c r="E7" s="524"/>
      <c r="F7" s="524"/>
      <c r="G7" s="524"/>
      <c r="H7" s="524"/>
      <c r="I7" s="524"/>
      <c r="J7" s="524"/>
      <c r="K7" s="524"/>
      <c r="L7" s="524"/>
      <c r="M7" s="524"/>
      <c r="N7" s="524"/>
      <c r="O7" s="524"/>
      <c r="P7" s="524"/>
      <c r="Q7" s="524"/>
      <c r="R7" s="529"/>
      <c r="S7" s="529"/>
      <c r="T7" s="529"/>
      <c r="U7" s="529"/>
      <c r="V7" s="530"/>
      <c r="W7" s="361"/>
      <c r="X7" s="362"/>
      <c r="Y7" s="362"/>
      <c r="Z7" s="362"/>
      <c r="AA7" s="362"/>
      <c r="AB7" s="523"/>
      <c r="AC7" s="555"/>
      <c r="AD7" s="414"/>
      <c r="AE7" s="414"/>
      <c r="AF7" s="414"/>
      <c r="AG7" s="414"/>
      <c r="AH7" s="414"/>
      <c r="AI7" s="414"/>
      <c r="AJ7" s="414"/>
      <c r="AK7" s="414"/>
      <c r="AL7" s="556"/>
      <c r="AM7" s="371" t="s">
        <v>160</v>
      </c>
      <c r="AN7" s="372"/>
      <c r="AO7" s="372"/>
      <c r="AP7" s="372"/>
      <c r="AQ7" s="372"/>
      <c r="AR7" s="372"/>
      <c r="AS7" s="372"/>
      <c r="AT7" s="373"/>
      <c r="AU7" s="367" t="s">
        <v>161</v>
      </c>
      <c r="AV7" s="365"/>
      <c r="AW7" s="365"/>
      <c r="AX7" s="365"/>
      <c r="AY7" s="368" t="s">
        <v>162</v>
      </c>
      <c r="AZ7" s="369"/>
      <c r="BA7" s="369"/>
      <c r="BB7" s="369"/>
      <c r="BC7" s="369"/>
      <c r="BD7" s="369"/>
      <c r="BE7" s="369"/>
      <c r="BF7" s="369"/>
      <c r="BG7" s="369"/>
      <c r="BH7" s="369"/>
      <c r="BI7" s="369"/>
      <c r="BJ7" s="369"/>
      <c r="BK7" s="369"/>
      <c r="BL7" s="369"/>
      <c r="BM7" s="370"/>
      <c r="BN7" s="355">
        <v>47721</v>
      </c>
      <c r="BO7" s="356"/>
      <c r="BP7" s="356"/>
      <c r="BQ7" s="356"/>
      <c r="BR7" s="356"/>
      <c r="BS7" s="356"/>
      <c r="BT7" s="356"/>
      <c r="BU7" s="357"/>
      <c r="BV7" s="355">
        <v>124842</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4855971</v>
      </c>
      <c r="CU7" s="356"/>
      <c r="CV7" s="356"/>
      <c r="CW7" s="356"/>
      <c r="CX7" s="356"/>
      <c r="CY7" s="356"/>
      <c r="CZ7" s="356"/>
      <c r="DA7" s="357"/>
      <c r="DB7" s="355">
        <v>4884220</v>
      </c>
      <c r="DC7" s="356"/>
      <c r="DD7" s="356"/>
      <c r="DE7" s="356"/>
      <c r="DF7" s="356"/>
      <c r="DG7" s="356"/>
      <c r="DH7" s="356"/>
      <c r="DI7" s="357"/>
      <c r="DJ7" s="134"/>
      <c r="DK7" s="134"/>
      <c r="DL7" s="134"/>
      <c r="DM7" s="134"/>
      <c r="DN7" s="134"/>
      <c r="DO7" s="134"/>
    </row>
    <row r="8" spans="1:119" ht="18.75" customHeight="1" thickBot="1" x14ac:dyDescent="0.2">
      <c r="A8" s="135"/>
      <c r="B8" s="547"/>
      <c r="C8" s="501"/>
      <c r="D8" s="501"/>
      <c r="E8" s="548"/>
      <c r="F8" s="548"/>
      <c r="G8" s="548"/>
      <c r="H8" s="548"/>
      <c r="I8" s="548"/>
      <c r="J8" s="548"/>
      <c r="K8" s="548"/>
      <c r="L8" s="548"/>
      <c r="M8" s="548"/>
      <c r="N8" s="548"/>
      <c r="O8" s="548"/>
      <c r="P8" s="548"/>
      <c r="Q8" s="548"/>
      <c r="R8" s="550"/>
      <c r="S8" s="550"/>
      <c r="T8" s="550"/>
      <c r="U8" s="550"/>
      <c r="V8" s="551"/>
      <c r="W8" s="474"/>
      <c r="X8" s="475"/>
      <c r="Y8" s="475"/>
      <c r="Z8" s="475"/>
      <c r="AA8" s="475"/>
      <c r="AB8" s="501"/>
      <c r="AC8" s="557"/>
      <c r="AD8" s="558"/>
      <c r="AE8" s="558"/>
      <c r="AF8" s="558"/>
      <c r="AG8" s="558"/>
      <c r="AH8" s="558"/>
      <c r="AI8" s="558"/>
      <c r="AJ8" s="558"/>
      <c r="AK8" s="558"/>
      <c r="AL8" s="559"/>
      <c r="AM8" s="371" t="s">
        <v>164</v>
      </c>
      <c r="AN8" s="372"/>
      <c r="AO8" s="372"/>
      <c r="AP8" s="372"/>
      <c r="AQ8" s="372"/>
      <c r="AR8" s="372"/>
      <c r="AS8" s="372"/>
      <c r="AT8" s="373"/>
      <c r="AU8" s="367" t="s">
        <v>161</v>
      </c>
      <c r="AV8" s="365"/>
      <c r="AW8" s="365"/>
      <c r="AX8" s="365"/>
      <c r="AY8" s="368" t="s">
        <v>165</v>
      </c>
      <c r="AZ8" s="369"/>
      <c r="BA8" s="369"/>
      <c r="BB8" s="369"/>
      <c r="BC8" s="369"/>
      <c r="BD8" s="369"/>
      <c r="BE8" s="369"/>
      <c r="BF8" s="369"/>
      <c r="BG8" s="369"/>
      <c r="BH8" s="369"/>
      <c r="BI8" s="369"/>
      <c r="BJ8" s="369"/>
      <c r="BK8" s="369"/>
      <c r="BL8" s="369"/>
      <c r="BM8" s="370"/>
      <c r="BN8" s="355">
        <v>419124</v>
      </c>
      <c r="BO8" s="356"/>
      <c r="BP8" s="356"/>
      <c r="BQ8" s="356"/>
      <c r="BR8" s="356"/>
      <c r="BS8" s="356"/>
      <c r="BT8" s="356"/>
      <c r="BU8" s="357"/>
      <c r="BV8" s="355">
        <v>332983</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0.56000000000000005</v>
      </c>
      <c r="CU8" s="353"/>
      <c r="CV8" s="353"/>
      <c r="CW8" s="353"/>
      <c r="CX8" s="353"/>
      <c r="CY8" s="353"/>
      <c r="CZ8" s="353"/>
      <c r="DA8" s="354"/>
      <c r="DB8" s="352">
        <v>0.56000000000000005</v>
      </c>
      <c r="DC8" s="353"/>
      <c r="DD8" s="353"/>
      <c r="DE8" s="353"/>
      <c r="DF8" s="353"/>
      <c r="DG8" s="353"/>
      <c r="DH8" s="353"/>
      <c r="DI8" s="354"/>
      <c r="DJ8" s="134"/>
      <c r="DK8" s="134"/>
      <c r="DL8" s="134"/>
      <c r="DM8" s="134"/>
      <c r="DN8" s="134"/>
      <c r="DO8" s="134"/>
    </row>
    <row r="9" spans="1:119" ht="18.75" customHeight="1" thickBot="1" x14ac:dyDescent="0.2">
      <c r="A9" s="135"/>
      <c r="B9" s="405" t="s">
        <v>167</v>
      </c>
      <c r="C9" s="406"/>
      <c r="D9" s="406"/>
      <c r="E9" s="406"/>
      <c r="F9" s="406"/>
      <c r="G9" s="406"/>
      <c r="H9" s="406"/>
      <c r="I9" s="406"/>
      <c r="J9" s="406"/>
      <c r="K9" s="407"/>
      <c r="L9" s="408" t="s">
        <v>168</v>
      </c>
      <c r="M9" s="409"/>
      <c r="N9" s="409"/>
      <c r="O9" s="409"/>
      <c r="P9" s="409"/>
      <c r="Q9" s="410"/>
      <c r="R9" s="374">
        <v>23530</v>
      </c>
      <c r="S9" s="375"/>
      <c r="T9" s="375"/>
      <c r="U9" s="375"/>
      <c r="V9" s="376"/>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86141</v>
      </c>
      <c r="BO9" s="356"/>
      <c r="BP9" s="356"/>
      <c r="BQ9" s="356"/>
      <c r="BR9" s="356"/>
      <c r="BS9" s="356"/>
      <c r="BT9" s="356"/>
      <c r="BU9" s="357"/>
      <c r="BV9" s="355">
        <v>64648</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9.6999999999999993</v>
      </c>
      <c r="CU9" s="345"/>
      <c r="CV9" s="345"/>
      <c r="CW9" s="345"/>
      <c r="CX9" s="345"/>
      <c r="CY9" s="345"/>
      <c r="CZ9" s="345"/>
      <c r="DA9" s="346"/>
      <c r="DB9" s="344">
        <v>8.9</v>
      </c>
      <c r="DC9" s="345"/>
      <c r="DD9" s="345"/>
      <c r="DE9" s="345"/>
      <c r="DF9" s="345"/>
      <c r="DG9" s="345"/>
      <c r="DH9" s="345"/>
      <c r="DI9" s="346"/>
      <c r="DJ9" s="134"/>
      <c r="DK9" s="134"/>
      <c r="DL9" s="134"/>
      <c r="DM9" s="134"/>
      <c r="DN9" s="134"/>
      <c r="DO9" s="134"/>
    </row>
    <row r="10" spans="1:119" ht="18.75" customHeight="1" thickBot="1" x14ac:dyDescent="0.2">
      <c r="A10" s="135"/>
      <c r="B10" s="405"/>
      <c r="C10" s="406"/>
      <c r="D10" s="406"/>
      <c r="E10" s="406"/>
      <c r="F10" s="406"/>
      <c r="G10" s="406"/>
      <c r="H10" s="406"/>
      <c r="I10" s="406"/>
      <c r="J10" s="406"/>
      <c r="K10" s="407"/>
      <c r="L10" s="377" t="s">
        <v>174</v>
      </c>
      <c r="M10" s="372"/>
      <c r="N10" s="372"/>
      <c r="O10" s="372"/>
      <c r="P10" s="372"/>
      <c r="Q10" s="373"/>
      <c r="R10" s="378">
        <v>23335</v>
      </c>
      <c r="S10" s="379"/>
      <c r="T10" s="379"/>
      <c r="U10" s="379"/>
      <c r="V10" s="380"/>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810</v>
      </c>
      <c r="BO10" s="356"/>
      <c r="BP10" s="356"/>
      <c r="BQ10" s="356"/>
      <c r="BR10" s="356"/>
      <c r="BS10" s="356"/>
      <c r="BT10" s="356"/>
      <c r="BU10" s="357"/>
      <c r="BV10" s="355">
        <v>732</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05"/>
      <c r="C11" s="406"/>
      <c r="D11" s="406"/>
      <c r="E11" s="406"/>
      <c r="F11" s="406"/>
      <c r="G11" s="406"/>
      <c r="H11" s="406"/>
      <c r="I11" s="406"/>
      <c r="J11" s="406"/>
      <c r="K11" s="407"/>
      <c r="L11" s="381" t="s">
        <v>179</v>
      </c>
      <c r="M11" s="382"/>
      <c r="N11" s="382"/>
      <c r="O11" s="382"/>
      <c r="P11" s="382"/>
      <c r="Q11" s="383"/>
      <c r="R11" s="384" t="s">
        <v>180</v>
      </c>
      <c r="S11" s="385"/>
      <c r="T11" s="385"/>
      <c r="U11" s="385"/>
      <c r="V11" s="386"/>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t="s">
        <v>183</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x14ac:dyDescent="0.15">
      <c r="A12" s="135"/>
      <c r="B12" s="387" t="s">
        <v>186</v>
      </c>
      <c r="C12" s="388"/>
      <c r="D12" s="388"/>
      <c r="E12" s="388"/>
      <c r="F12" s="388"/>
      <c r="G12" s="388"/>
      <c r="H12" s="388"/>
      <c r="I12" s="388"/>
      <c r="J12" s="388"/>
      <c r="K12" s="389"/>
      <c r="L12" s="512" t="s">
        <v>187</v>
      </c>
      <c r="M12" s="513"/>
      <c r="N12" s="513"/>
      <c r="O12" s="513"/>
      <c r="P12" s="513"/>
      <c r="Q12" s="514"/>
      <c r="R12" s="515">
        <v>23673</v>
      </c>
      <c r="S12" s="516"/>
      <c r="T12" s="516"/>
      <c r="U12" s="516"/>
      <c r="V12" s="517"/>
      <c r="W12" s="364" t="s">
        <v>89</v>
      </c>
      <c r="X12" s="365"/>
      <c r="Y12" s="365"/>
      <c r="Z12" s="365"/>
      <c r="AA12" s="365"/>
      <c r="AB12" s="366"/>
      <c r="AC12" s="367" t="s">
        <v>188</v>
      </c>
      <c r="AD12" s="365"/>
      <c r="AE12" s="365"/>
      <c r="AF12" s="365"/>
      <c r="AG12" s="366"/>
      <c r="AH12" s="367" t="s">
        <v>189</v>
      </c>
      <c r="AI12" s="365"/>
      <c r="AJ12" s="365"/>
      <c r="AK12" s="365"/>
      <c r="AL12" s="511"/>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v>5939</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x14ac:dyDescent="0.15">
      <c r="A13" s="135"/>
      <c r="B13" s="390"/>
      <c r="C13" s="391"/>
      <c r="D13" s="391"/>
      <c r="E13" s="391"/>
      <c r="F13" s="391"/>
      <c r="G13" s="391"/>
      <c r="H13" s="391"/>
      <c r="I13" s="391"/>
      <c r="J13" s="391"/>
      <c r="K13" s="392"/>
      <c r="L13" s="151"/>
      <c r="M13" s="396" t="s">
        <v>196</v>
      </c>
      <c r="N13" s="397"/>
      <c r="O13" s="397"/>
      <c r="P13" s="397"/>
      <c r="Q13" s="398"/>
      <c r="R13" s="485">
        <v>23583</v>
      </c>
      <c r="S13" s="486"/>
      <c r="T13" s="486"/>
      <c r="U13" s="486"/>
      <c r="V13" s="487"/>
      <c r="W13" s="500" t="s">
        <v>197</v>
      </c>
      <c r="X13" s="467"/>
      <c r="Y13" s="467"/>
      <c r="Z13" s="467"/>
      <c r="AA13" s="467"/>
      <c r="AB13" s="468"/>
      <c r="AC13" s="378">
        <v>290</v>
      </c>
      <c r="AD13" s="379"/>
      <c r="AE13" s="379"/>
      <c r="AF13" s="379"/>
      <c r="AG13" s="418"/>
      <c r="AH13" s="378">
        <v>370</v>
      </c>
      <c r="AI13" s="379"/>
      <c r="AJ13" s="379"/>
      <c r="AK13" s="379"/>
      <c r="AL13" s="380"/>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86951</v>
      </c>
      <c r="BO13" s="356"/>
      <c r="BP13" s="356"/>
      <c r="BQ13" s="356"/>
      <c r="BR13" s="356"/>
      <c r="BS13" s="356"/>
      <c r="BT13" s="356"/>
      <c r="BU13" s="357"/>
      <c r="BV13" s="355">
        <v>59441</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3.8</v>
      </c>
      <c r="CU13" s="345"/>
      <c r="CV13" s="345"/>
      <c r="CW13" s="345"/>
      <c r="CX13" s="345"/>
      <c r="CY13" s="345"/>
      <c r="CZ13" s="345"/>
      <c r="DA13" s="346"/>
      <c r="DB13" s="344">
        <v>4.8</v>
      </c>
      <c r="DC13" s="345"/>
      <c r="DD13" s="345"/>
      <c r="DE13" s="345"/>
      <c r="DF13" s="345"/>
      <c r="DG13" s="345"/>
      <c r="DH13" s="345"/>
      <c r="DI13" s="346"/>
      <c r="DJ13" s="134"/>
      <c r="DK13" s="134"/>
      <c r="DL13" s="134"/>
      <c r="DM13" s="134"/>
      <c r="DN13" s="134"/>
      <c r="DO13" s="134"/>
    </row>
    <row r="14" spans="1:119" ht="18.75" customHeight="1" thickBot="1" x14ac:dyDescent="0.2">
      <c r="A14" s="135"/>
      <c r="B14" s="390"/>
      <c r="C14" s="391"/>
      <c r="D14" s="391"/>
      <c r="E14" s="391"/>
      <c r="F14" s="391"/>
      <c r="G14" s="391"/>
      <c r="H14" s="391"/>
      <c r="I14" s="391"/>
      <c r="J14" s="391"/>
      <c r="K14" s="392"/>
      <c r="L14" s="402" t="s">
        <v>202</v>
      </c>
      <c r="M14" s="403"/>
      <c r="N14" s="403"/>
      <c r="O14" s="403"/>
      <c r="P14" s="403"/>
      <c r="Q14" s="404"/>
      <c r="R14" s="485">
        <v>23612</v>
      </c>
      <c r="S14" s="486"/>
      <c r="T14" s="486"/>
      <c r="U14" s="486"/>
      <c r="V14" s="487"/>
      <c r="W14" s="502"/>
      <c r="X14" s="470"/>
      <c r="Y14" s="470"/>
      <c r="Z14" s="470"/>
      <c r="AA14" s="470"/>
      <c r="AB14" s="471"/>
      <c r="AC14" s="497">
        <v>2.6</v>
      </c>
      <c r="AD14" s="498"/>
      <c r="AE14" s="498"/>
      <c r="AF14" s="498"/>
      <c r="AG14" s="499"/>
      <c r="AH14" s="497">
        <v>3.2</v>
      </c>
      <c r="AI14" s="498"/>
      <c r="AJ14" s="498"/>
      <c r="AK14" s="498"/>
      <c r="AL14" s="510"/>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07" t="s">
        <v>203</v>
      </c>
      <c r="CE14" s="508"/>
      <c r="CF14" s="508"/>
      <c r="CG14" s="508"/>
      <c r="CH14" s="508"/>
      <c r="CI14" s="508"/>
      <c r="CJ14" s="508"/>
      <c r="CK14" s="508"/>
      <c r="CL14" s="508"/>
      <c r="CM14" s="508"/>
      <c r="CN14" s="508"/>
      <c r="CO14" s="508"/>
      <c r="CP14" s="508"/>
      <c r="CQ14" s="508"/>
      <c r="CR14" s="508"/>
      <c r="CS14" s="509"/>
      <c r="CT14" s="503">
        <v>18.5</v>
      </c>
      <c r="CU14" s="472"/>
      <c r="CV14" s="472"/>
      <c r="CW14" s="472"/>
      <c r="CX14" s="472"/>
      <c r="CY14" s="472"/>
      <c r="CZ14" s="472"/>
      <c r="DA14" s="473"/>
      <c r="DB14" s="503">
        <v>24.2</v>
      </c>
      <c r="DC14" s="472"/>
      <c r="DD14" s="472"/>
      <c r="DE14" s="472"/>
      <c r="DF14" s="472"/>
      <c r="DG14" s="472"/>
      <c r="DH14" s="472"/>
      <c r="DI14" s="473"/>
      <c r="DJ14" s="134"/>
      <c r="DK14" s="134"/>
      <c r="DL14" s="134"/>
      <c r="DM14" s="134"/>
      <c r="DN14" s="134"/>
      <c r="DO14" s="134"/>
    </row>
    <row r="15" spans="1:119" ht="18.75" customHeight="1" x14ac:dyDescent="0.15">
      <c r="A15" s="135"/>
      <c r="B15" s="390"/>
      <c r="C15" s="391"/>
      <c r="D15" s="391"/>
      <c r="E15" s="391"/>
      <c r="F15" s="391"/>
      <c r="G15" s="391"/>
      <c r="H15" s="391"/>
      <c r="I15" s="391"/>
      <c r="J15" s="391"/>
      <c r="K15" s="392"/>
      <c r="L15" s="151"/>
      <c r="M15" s="396" t="s">
        <v>204</v>
      </c>
      <c r="N15" s="397"/>
      <c r="O15" s="397"/>
      <c r="P15" s="397"/>
      <c r="Q15" s="398"/>
      <c r="R15" s="485">
        <v>23612</v>
      </c>
      <c r="S15" s="486"/>
      <c r="T15" s="486"/>
      <c r="U15" s="486"/>
      <c r="V15" s="487"/>
      <c r="W15" s="500" t="s">
        <v>205</v>
      </c>
      <c r="X15" s="467"/>
      <c r="Y15" s="467"/>
      <c r="Z15" s="467"/>
      <c r="AA15" s="467"/>
      <c r="AB15" s="468"/>
      <c r="AC15" s="378">
        <v>3664</v>
      </c>
      <c r="AD15" s="379"/>
      <c r="AE15" s="379"/>
      <c r="AF15" s="379"/>
      <c r="AG15" s="418"/>
      <c r="AH15" s="378">
        <v>3787</v>
      </c>
      <c r="AI15" s="379"/>
      <c r="AJ15" s="379"/>
      <c r="AK15" s="379"/>
      <c r="AL15" s="380"/>
      <c r="AM15" s="371"/>
      <c r="AN15" s="372"/>
      <c r="AO15" s="372"/>
      <c r="AP15" s="372"/>
      <c r="AQ15" s="372"/>
      <c r="AR15" s="372"/>
      <c r="AS15" s="372"/>
      <c r="AT15" s="373"/>
      <c r="AU15" s="367"/>
      <c r="AV15" s="365"/>
      <c r="AW15" s="365"/>
      <c r="AX15" s="365"/>
      <c r="AY15" s="446" t="s">
        <v>206</v>
      </c>
      <c r="AZ15" s="447"/>
      <c r="BA15" s="447"/>
      <c r="BB15" s="447"/>
      <c r="BC15" s="447"/>
      <c r="BD15" s="447"/>
      <c r="BE15" s="447"/>
      <c r="BF15" s="447"/>
      <c r="BG15" s="447"/>
      <c r="BH15" s="447"/>
      <c r="BI15" s="447"/>
      <c r="BJ15" s="447"/>
      <c r="BK15" s="447"/>
      <c r="BL15" s="447"/>
      <c r="BM15" s="448"/>
      <c r="BN15" s="415">
        <v>2169053</v>
      </c>
      <c r="BO15" s="416"/>
      <c r="BP15" s="416"/>
      <c r="BQ15" s="416"/>
      <c r="BR15" s="416"/>
      <c r="BS15" s="416"/>
      <c r="BT15" s="416"/>
      <c r="BU15" s="417"/>
      <c r="BV15" s="415">
        <v>2161137</v>
      </c>
      <c r="BW15" s="416"/>
      <c r="BX15" s="416"/>
      <c r="BY15" s="416"/>
      <c r="BZ15" s="416"/>
      <c r="CA15" s="416"/>
      <c r="CB15" s="416"/>
      <c r="CC15" s="417"/>
      <c r="CD15" s="504" t="s">
        <v>207</v>
      </c>
      <c r="CE15" s="505"/>
      <c r="CF15" s="505"/>
      <c r="CG15" s="505"/>
      <c r="CH15" s="505"/>
      <c r="CI15" s="505"/>
      <c r="CJ15" s="505"/>
      <c r="CK15" s="505"/>
      <c r="CL15" s="505"/>
      <c r="CM15" s="505"/>
      <c r="CN15" s="505"/>
      <c r="CO15" s="505"/>
      <c r="CP15" s="505"/>
      <c r="CQ15" s="505"/>
      <c r="CR15" s="505"/>
      <c r="CS15" s="506"/>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390"/>
      <c r="C16" s="391"/>
      <c r="D16" s="391"/>
      <c r="E16" s="391"/>
      <c r="F16" s="391"/>
      <c r="G16" s="391"/>
      <c r="H16" s="391"/>
      <c r="I16" s="391"/>
      <c r="J16" s="391"/>
      <c r="K16" s="392"/>
      <c r="L16" s="402" t="s">
        <v>208</v>
      </c>
      <c r="M16" s="495"/>
      <c r="N16" s="495"/>
      <c r="O16" s="495"/>
      <c r="P16" s="495"/>
      <c r="Q16" s="496"/>
      <c r="R16" s="488" t="s">
        <v>209</v>
      </c>
      <c r="S16" s="489"/>
      <c r="T16" s="489"/>
      <c r="U16" s="489"/>
      <c r="V16" s="490"/>
      <c r="W16" s="502"/>
      <c r="X16" s="470"/>
      <c r="Y16" s="470"/>
      <c r="Z16" s="470"/>
      <c r="AA16" s="470"/>
      <c r="AB16" s="471"/>
      <c r="AC16" s="497">
        <v>32.9</v>
      </c>
      <c r="AD16" s="498"/>
      <c r="AE16" s="498"/>
      <c r="AF16" s="498"/>
      <c r="AG16" s="499"/>
      <c r="AH16" s="497">
        <v>33.200000000000003</v>
      </c>
      <c r="AI16" s="498"/>
      <c r="AJ16" s="498"/>
      <c r="AK16" s="498"/>
      <c r="AL16" s="510"/>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3857955</v>
      </c>
      <c r="BO16" s="356"/>
      <c r="BP16" s="356"/>
      <c r="BQ16" s="356"/>
      <c r="BR16" s="356"/>
      <c r="BS16" s="356"/>
      <c r="BT16" s="356"/>
      <c r="BU16" s="357"/>
      <c r="BV16" s="355">
        <v>3877667</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
      <c r="A17" s="135"/>
      <c r="B17" s="393"/>
      <c r="C17" s="394"/>
      <c r="D17" s="394"/>
      <c r="E17" s="394"/>
      <c r="F17" s="394"/>
      <c r="G17" s="394"/>
      <c r="H17" s="394"/>
      <c r="I17" s="394"/>
      <c r="J17" s="394"/>
      <c r="K17" s="395"/>
      <c r="L17" s="155"/>
      <c r="M17" s="399" t="s">
        <v>211</v>
      </c>
      <c r="N17" s="400"/>
      <c r="O17" s="400"/>
      <c r="P17" s="400"/>
      <c r="Q17" s="401"/>
      <c r="R17" s="488" t="s">
        <v>212</v>
      </c>
      <c r="S17" s="489"/>
      <c r="T17" s="489"/>
      <c r="U17" s="489"/>
      <c r="V17" s="490"/>
      <c r="W17" s="500" t="s">
        <v>213</v>
      </c>
      <c r="X17" s="467"/>
      <c r="Y17" s="467"/>
      <c r="Z17" s="467"/>
      <c r="AA17" s="467"/>
      <c r="AB17" s="468"/>
      <c r="AC17" s="378">
        <v>7184</v>
      </c>
      <c r="AD17" s="379"/>
      <c r="AE17" s="379"/>
      <c r="AF17" s="379"/>
      <c r="AG17" s="418"/>
      <c r="AH17" s="378">
        <v>7223</v>
      </c>
      <c r="AI17" s="379"/>
      <c r="AJ17" s="379"/>
      <c r="AK17" s="379"/>
      <c r="AL17" s="380"/>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2784260</v>
      </c>
      <c r="BO17" s="356"/>
      <c r="BP17" s="356"/>
      <c r="BQ17" s="356"/>
      <c r="BR17" s="356"/>
      <c r="BS17" s="356"/>
      <c r="BT17" s="356"/>
      <c r="BU17" s="357"/>
      <c r="BV17" s="355">
        <v>2756914</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
      <c r="A18" s="135"/>
      <c r="B18" s="476" t="s">
        <v>215</v>
      </c>
      <c r="C18" s="407"/>
      <c r="D18" s="407"/>
      <c r="E18" s="477"/>
      <c r="F18" s="477"/>
      <c r="G18" s="477"/>
      <c r="H18" s="477"/>
      <c r="I18" s="477"/>
      <c r="J18" s="477"/>
      <c r="K18" s="477"/>
      <c r="L18" s="491">
        <v>25.01</v>
      </c>
      <c r="M18" s="491"/>
      <c r="N18" s="491"/>
      <c r="O18" s="491"/>
      <c r="P18" s="491"/>
      <c r="Q18" s="491"/>
      <c r="R18" s="492"/>
      <c r="S18" s="492"/>
      <c r="T18" s="492"/>
      <c r="U18" s="492"/>
      <c r="V18" s="493"/>
      <c r="W18" s="474"/>
      <c r="X18" s="475"/>
      <c r="Y18" s="475"/>
      <c r="Z18" s="475"/>
      <c r="AA18" s="475"/>
      <c r="AB18" s="501"/>
      <c r="AC18" s="434">
        <v>64.5</v>
      </c>
      <c r="AD18" s="435"/>
      <c r="AE18" s="435"/>
      <c r="AF18" s="435"/>
      <c r="AG18" s="494"/>
      <c r="AH18" s="434">
        <v>63.3</v>
      </c>
      <c r="AI18" s="435"/>
      <c r="AJ18" s="435"/>
      <c r="AK18" s="435"/>
      <c r="AL18" s="436"/>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4517541</v>
      </c>
      <c r="BO18" s="356"/>
      <c r="BP18" s="356"/>
      <c r="BQ18" s="356"/>
      <c r="BR18" s="356"/>
      <c r="BS18" s="356"/>
      <c r="BT18" s="356"/>
      <c r="BU18" s="357"/>
      <c r="BV18" s="355">
        <v>4394187</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
      <c r="A19" s="135"/>
      <c r="B19" s="476" t="s">
        <v>217</v>
      </c>
      <c r="C19" s="407"/>
      <c r="D19" s="407"/>
      <c r="E19" s="477"/>
      <c r="F19" s="477"/>
      <c r="G19" s="477"/>
      <c r="H19" s="477"/>
      <c r="I19" s="477"/>
      <c r="J19" s="477"/>
      <c r="K19" s="477"/>
      <c r="L19" s="478">
        <v>941</v>
      </c>
      <c r="M19" s="478"/>
      <c r="N19" s="478"/>
      <c r="O19" s="478"/>
      <c r="P19" s="478"/>
      <c r="Q19" s="478"/>
      <c r="R19" s="479"/>
      <c r="S19" s="479"/>
      <c r="T19" s="479"/>
      <c r="U19" s="479"/>
      <c r="V19" s="480"/>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5722112</v>
      </c>
      <c r="BO19" s="356"/>
      <c r="BP19" s="356"/>
      <c r="BQ19" s="356"/>
      <c r="BR19" s="356"/>
      <c r="BS19" s="356"/>
      <c r="BT19" s="356"/>
      <c r="BU19" s="357"/>
      <c r="BV19" s="355">
        <v>6300679</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
      <c r="A20" s="135"/>
      <c r="B20" s="476" t="s">
        <v>219</v>
      </c>
      <c r="C20" s="407"/>
      <c r="D20" s="407"/>
      <c r="E20" s="477"/>
      <c r="F20" s="477"/>
      <c r="G20" s="477"/>
      <c r="H20" s="477"/>
      <c r="I20" s="477"/>
      <c r="J20" s="477"/>
      <c r="K20" s="477"/>
      <c r="L20" s="478">
        <v>8641</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0"/>
      <c r="AN20" s="382"/>
      <c r="AO20" s="382"/>
      <c r="AP20" s="382"/>
      <c r="AQ20" s="382"/>
      <c r="AR20" s="382"/>
      <c r="AS20" s="382"/>
      <c r="AT20" s="383"/>
      <c r="AU20" s="563"/>
      <c r="AV20" s="564"/>
      <c r="AW20" s="564"/>
      <c r="AX20" s="565"/>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15">
      <c r="A21" s="135"/>
      <c r="B21" s="566" t="s">
        <v>220</v>
      </c>
      <c r="C21" s="567"/>
      <c r="D21" s="567"/>
      <c r="E21" s="567"/>
      <c r="F21" s="567"/>
      <c r="G21" s="567"/>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7"/>
      <c r="AS21" s="567"/>
      <c r="AT21" s="567"/>
      <c r="AU21" s="567"/>
      <c r="AV21" s="567"/>
      <c r="AW21" s="567"/>
      <c r="AX21" s="568"/>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
      <c r="A22" s="135"/>
      <c r="B22" s="482" t="s">
        <v>221</v>
      </c>
      <c r="C22" s="423"/>
      <c r="D22" s="424"/>
      <c r="E22" s="481" t="s">
        <v>89</v>
      </c>
      <c r="F22" s="467"/>
      <c r="G22" s="467"/>
      <c r="H22" s="467"/>
      <c r="I22" s="467"/>
      <c r="J22" s="467"/>
      <c r="K22" s="468"/>
      <c r="L22" s="481" t="s">
        <v>222</v>
      </c>
      <c r="M22" s="467"/>
      <c r="N22" s="467"/>
      <c r="O22" s="467"/>
      <c r="P22" s="468"/>
      <c r="Q22" s="461" t="s">
        <v>223</v>
      </c>
      <c r="R22" s="462"/>
      <c r="S22" s="462"/>
      <c r="T22" s="462"/>
      <c r="U22" s="462"/>
      <c r="V22" s="463"/>
      <c r="W22" s="422" t="s">
        <v>224</v>
      </c>
      <c r="X22" s="423"/>
      <c r="Y22" s="424"/>
      <c r="Z22" s="481" t="s">
        <v>89</v>
      </c>
      <c r="AA22" s="467"/>
      <c r="AB22" s="467"/>
      <c r="AC22" s="467"/>
      <c r="AD22" s="467"/>
      <c r="AE22" s="467"/>
      <c r="AF22" s="467"/>
      <c r="AG22" s="468"/>
      <c r="AH22" s="437" t="s">
        <v>225</v>
      </c>
      <c r="AI22" s="467"/>
      <c r="AJ22" s="467"/>
      <c r="AK22" s="467"/>
      <c r="AL22" s="468"/>
      <c r="AM22" s="437" t="s">
        <v>226</v>
      </c>
      <c r="AN22" s="438"/>
      <c r="AO22" s="438"/>
      <c r="AP22" s="438"/>
      <c r="AQ22" s="438"/>
      <c r="AR22" s="439"/>
      <c r="AS22" s="461" t="s">
        <v>223</v>
      </c>
      <c r="AT22" s="462"/>
      <c r="AU22" s="462"/>
      <c r="AV22" s="462"/>
      <c r="AW22" s="462"/>
      <c r="AX22" s="561"/>
      <c r="AY22" s="431"/>
      <c r="AZ22" s="432"/>
      <c r="BA22" s="432"/>
      <c r="BB22" s="432"/>
      <c r="BC22" s="432"/>
      <c r="BD22" s="432"/>
      <c r="BE22" s="432"/>
      <c r="BF22" s="432"/>
      <c r="BG22" s="432"/>
      <c r="BH22" s="432"/>
      <c r="BI22" s="432"/>
      <c r="BJ22" s="432"/>
      <c r="BK22" s="432"/>
      <c r="BL22" s="432"/>
      <c r="BM22" s="433"/>
      <c r="BN22" s="419"/>
      <c r="BO22" s="420"/>
      <c r="BP22" s="420"/>
      <c r="BQ22" s="420"/>
      <c r="BR22" s="420"/>
      <c r="BS22" s="420"/>
      <c r="BT22" s="420"/>
      <c r="BU22" s="421"/>
      <c r="BV22" s="419"/>
      <c r="BW22" s="420"/>
      <c r="BX22" s="420"/>
      <c r="BY22" s="420"/>
      <c r="BZ22" s="420"/>
      <c r="CA22" s="420"/>
      <c r="CB22" s="420"/>
      <c r="CC22" s="421"/>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15">
      <c r="A23" s="135"/>
      <c r="B23" s="483"/>
      <c r="C23" s="426"/>
      <c r="D23" s="427"/>
      <c r="E23" s="469"/>
      <c r="F23" s="470"/>
      <c r="G23" s="470"/>
      <c r="H23" s="470"/>
      <c r="I23" s="470"/>
      <c r="J23" s="470"/>
      <c r="K23" s="471"/>
      <c r="L23" s="469"/>
      <c r="M23" s="470"/>
      <c r="N23" s="470"/>
      <c r="O23" s="470"/>
      <c r="P23" s="471"/>
      <c r="Q23" s="464"/>
      <c r="R23" s="465"/>
      <c r="S23" s="465"/>
      <c r="T23" s="465"/>
      <c r="U23" s="465"/>
      <c r="V23" s="466"/>
      <c r="W23" s="425"/>
      <c r="X23" s="426"/>
      <c r="Y23" s="427"/>
      <c r="Z23" s="469"/>
      <c r="AA23" s="470"/>
      <c r="AB23" s="470"/>
      <c r="AC23" s="470"/>
      <c r="AD23" s="470"/>
      <c r="AE23" s="470"/>
      <c r="AF23" s="470"/>
      <c r="AG23" s="471"/>
      <c r="AH23" s="469"/>
      <c r="AI23" s="470"/>
      <c r="AJ23" s="470"/>
      <c r="AK23" s="470"/>
      <c r="AL23" s="471"/>
      <c r="AM23" s="440"/>
      <c r="AN23" s="441"/>
      <c r="AO23" s="441"/>
      <c r="AP23" s="441"/>
      <c r="AQ23" s="441"/>
      <c r="AR23" s="442"/>
      <c r="AS23" s="464"/>
      <c r="AT23" s="465"/>
      <c r="AU23" s="465"/>
      <c r="AV23" s="465"/>
      <c r="AW23" s="465"/>
      <c r="AX23" s="562"/>
      <c r="AY23" s="446" t="s">
        <v>132</v>
      </c>
      <c r="AZ23" s="447"/>
      <c r="BA23" s="447"/>
      <c r="BB23" s="447"/>
      <c r="BC23" s="447"/>
      <c r="BD23" s="447"/>
      <c r="BE23" s="447"/>
      <c r="BF23" s="447"/>
      <c r="BG23" s="447"/>
      <c r="BH23" s="447"/>
      <c r="BI23" s="447"/>
      <c r="BJ23" s="447"/>
      <c r="BK23" s="447"/>
      <c r="BL23" s="447"/>
      <c r="BM23" s="448"/>
      <c r="BN23" s="355">
        <v>5230728</v>
      </c>
      <c r="BO23" s="356"/>
      <c r="BP23" s="356"/>
      <c r="BQ23" s="356"/>
      <c r="BR23" s="356"/>
      <c r="BS23" s="356"/>
      <c r="BT23" s="356"/>
      <c r="BU23" s="357"/>
      <c r="BV23" s="355">
        <v>5213505</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
      <c r="A24" s="135"/>
      <c r="B24" s="483"/>
      <c r="C24" s="426"/>
      <c r="D24" s="427"/>
      <c r="E24" s="377" t="s">
        <v>227</v>
      </c>
      <c r="F24" s="372"/>
      <c r="G24" s="372"/>
      <c r="H24" s="372"/>
      <c r="I24" s="372"/>
      <c r="J24" s="372"/>
      <c r="K24" s="373"/>
      <c r="L24" s="378">
        <v>1</v>
      </c>
      <c r="M24" s="379"/>
      <c r="N24" s="379"/>
      <c r="O24" s="379"/>
      <c r="P24" s="418"/>
      <c r="Q24" s="378">
        <v>8590</v>
      </c>
      <c r="R24" s="379"/>
      <c r="S24" s="379"/>
      <c r="T24" s="379"/>
      <c r="U24" s="379"/>
      <c r="V24" s="418"/>
      <c r="W24" s="425"/>
      <c r="X24" s="426"/>
      <c r="Y24" s="427"/>
      <c r="Z24" s="377" t="s">
        <v>228</v>
      </c>
      <c r="AA24" s="372"/>
      <c r="AB24" s="372"/>
      <c r="AC24" s="372"/>
      <c r="AD24" s="372"/>
      <c r="AE24" s="372"/>
      <c r="AF24" s="372"/>
      <c r="AG24" s="373"/>
      <c r="AH24" s="378">
        <v>160</v>
      </c>
      <c r="AI24" s="379"/>
      <c r="AJ24" s="379"/>
      <c r="AK24" s="379"/>
      <c r="AL24" s="418"/>
      <c r="AM24" s="378">
        <v>514080</v>
      </c>
      <c r="AN24" s="379"/>
      <c r="AO24" s="379"/>
      <c r="AP24" s="379"/>
      <c r="AQ24" s="379"/>
      <c r="AR24" s="418"/>
      <c r="AS24" s="378">
        <v>3213</v>
      </c>
      <c r="AT24" s="379"/>
      <c r="AU24" s="379"/>
      <c r="AV24" s="379"/>
      <c r="AW24" s="379"/>
      <c r="AX24" s="380"/>
      <c r="AY24" s="431" t="s">
        <v>229</v>
      </c>
      <c r="AZ24" s="432"/>
      <c r="BA24" s="432"/>
      <c r="BB24" s="432"/>
      <c r="BC24" s="432"/>
      <c r="BD24" s="432"/>
      <c r="BE24" s="432"/>
      <c r="BF24" s="432"/>
      <c r="BG24" s="432"/>
      <c r="BH24" s="432"/>
      <c r="BI24" s="432"/>
      <c r="BJ24" s="432"/>
      <c r="BK24" s="432"/>
      <c r="BL24" s="432"/>
      <c r="BM24" s="433"/>
      <c r="BN24" s="355">
        <v>2565247</v>
      </c>
      <c r="BO24" s="356"/>
      <c r="BP24" s="356"/>
      <c r="BQ24" s="356"/>
      <c r="BR24" s="356"/>
      <c r="BS24" s="356"/>
      <c r="BT24" s="356"/>
      <c r="BU24" s="357"/>
      <c r="BV24" s="355">
        <v>2761288</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15">
      <c r="A25" s="135"/>
      <c r="B25" s="483"/>
      <c r="C25" s="426"/>
      <c r="D25" s="427"/>
      <c r="E25" s="377" t="s">
        <v>230</v>
      </c>
      <c r="F25" s="372"/>
      <c r="G25" s="372"/>
      <c r="H25" s="372"/>
      <c r="I25" s="372"/>
      <c r="J25" s="372"/>
      <c r="K25" s="373"/>
      <c r="L25" s="378">
        <v>1</v>
      </c>
      <c r="M25" s="379"/>
      <c r="N25" s="379"/>
      <c r="O25" s="379"/>
      <c r="P25" s="418"/>
      <c r="Q25" s="378">
        <v>6420</v>
      </c>
      <c r="R25" s="379"/>
      <c r="S25" s="379"/>
      <c r="T25" s="379"/>
      <c r="U25" s="379"/>
      <c r="V25" s="418"/>
      <c r="W25" s="425"/>
      <c r="X25" s="426"/>
      <c r="Y25" s="427"/>
      <c r="Z25" s="377" t="s">
        <v>231</v>
      </c>
      <c r="AA25" s="372"/>
      <c r="AB25" s="372"/>
      <c r="AC25" s="372"/>
      <c r="AD25" s="372"/>
      <c r="AE25" s="372"/>
      <c r="AF25" s="372"/>
      <c r="AG25" s="373"/>
      <c r="AH25" s="378" t="s">
        <v>232</v>
      </c>
      <c r="AI25" s="379"/>
      <c r="AJ25" s="379"/>
      <c r="AK25" s="379"/>
      <c r="AL25" s="418"/>
      <c r="AM25" s="378" t="s">
        <v>232</v>
      </c>
      <c r="AN25" s="379"/>
      <c r="AO25" s="379"/>
      <c r="AP25" s="379"/>
      <c r="AQ25" s="379"/>
      <c r="AR25" s="418"/>
      <c r="AS25" s="378" t="s">
        <v>232</v>
      </c>
      <c r="AT25" s="379"/>
      <c r="AU25" s="379"/>
      <c r="AV25" s="379"/>
      <c r="AW25" s="379"/>
      <c r="AX25" s="380"/>
      <c r="AY25" s="446" t="s">
        <v>233</v>
      </c>
      <c r="AZ25" s="447"/>
      <c r="BA25" s="447"/>
      <c r="BB25" s="447"/>
      <c r="BC25" s="447"/>
      <c r="BD25" s="447"/>
      <c r="BE25" s="447"/>
      <c r="BF25" s="447"/>
      <c r="BG25" s="447"/>
      <c r="BH25" s="447"/>
      <c r="BI25" s="447"/>
      <c r="BJ25" s="447"/>
      <c r="BK25" s="447"/>
      <c r="BL25" s="447"/>
      <c r="BM25" s="448"/>
      <c r="BN25" s="415">
        <v>464197</v>
      </c>
      <c r="BO25" s="416"/>
      <c r="BP25" s="416"/>
      <c r="BQ25" s="416"/>
      <c r="BR25" s="416"/>
      <c r="BS25" s="416"/>
      <c r="BT25" s="416"/>
      <c r="BU25" s="417"/>
      <c r="BV25" s="415">
        <v>585783</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15">
      <c r="A26" s="135"/>
      <c r="B26" s="483"/>
      <c r="C26" s="426"/>
      <c r="D26" s="427"/>
      <c r="E26" s="377" t="s">
        <v>234</v>
      </c>
      <c r="F26" s="372"/>
      <c r="G26" s="372"/>
      <c r="H26" s="372"/>
      <c r="I26" s="372"/>
      <c r="J26" s="372"/>
      <c r="K26" s="373"/>
      <c r="L26" s="378">
        <v>1</v>
      </c>
      <c r="M26" s="379"/>
      <c r="N26" s="379"/>
      <c r="O26" s="379"/>
      <c r="P26" s="418"/>
      <c r="Q26" s="378">
        <v>5510</v>
      </c>
      <c r="R26" s="379"/>
      <c r="S26" s="379"/>
      <c r="T26" s="379"/>
      <c r="U26" s="379"/>
      <c r="V26" s="418"/>
      <c r="W26" s="425"/>
      <c r="X26" s="426"/>
      <c r="Y26" s="427"/>
      <c r="Z26" s="377" t="s">
        <v>235</v>
      </c>
      <c r="AA26" s="540"/>
      <c r="AB26" s="540"/>
      <c r="AC26" s="540"/>
      <c r="AD26" s="540"/>
      <c r="AE26" s="540"/>
      <c r="AF26" s="540"/>
      <c r="AG26" s="541"/>
      <c r="AH26" s="378">
        <v>13</v>
      </c>
      <c r="AI26" s="379"/>
      <c r="AJ26" s="379"/>
      <c r="AK26" s="379"/>
      <c r="AL26" s="418"/>
      <c r="AM26" s="378">
        <v>38571</v>
      </c>
      <c r="AN26" s="379"/>
      <c r="AO26" s="379"/>
      <c r="AP26" s="379"/>
      <c r="AQ26" s="379"/>
      <c r="AR26" s="418"/>
      <c r="AS26" s="378">
        <v>2967</v>
      </c>
      <c r="AT26" s="379"/>
      <c r="AU26" s="379"/>
      <c r="AV26" s="379"/>
      <c r="AW26" s="379"/>
      <c r="AX26" s="380"/>
      <c r="AY26" s="349" t="s">
        <v>133</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135"/>
      <c r="B27" s="483"/>
      <c r="C27" s="426"/>
      <c r="D27" s="427"/>
      <c r="E27" s="377" t="s">
        <v>236</v>
      </c>
      <c r="F27" s="372"/>
      <c r="G27" s="372"/>
      <c r="H27" s="372"/>
      <c r="I27" s="372"/>
      <c r="J27" s="372"/>
      <c r="K27" s="373"/>
      <c r="L27" s="378">
        <v>1</v>
      </c>
      <c r="M27" s="379"/>
      <c r="N27" s="379"/>
      <c r="O27" s="379"/>
      <c r="P27" s="418"/>
      <c r="Q27" s="378">
        <v>3130</v>
      </c>
      <c r="R27" s="379"/>
      <c r="S27" s="379"/>
      <c r="T27" s="379"/>
      <c r="U27" s="379"/>
      <c r="V27" s="418"/>
      <c r="W27" s="425"/>
      <c r="X27" s="426"/>
      <c r="Y27" s="427"/>
      <c r="Z27" s="377" t="s">
        <v>237</v>
      </c>
      <c r="AA27" s="372"/>
      <c r="AB27" s="372"/>
      <c r="AC27" s="372"/>
      <c r="AD27" s="372"/>
      <c r="AE27" s="372"/>
      <c r="AF27" s="372"/>
      <c r="AG27" s="373"/>
      <c r="AH27" s="378">
        <v>2</v>
      </c>
      <c r="AI27" s="379"/>
      <c r="AJ27" s="379"/>
      <c r="AK27" s="379"/>
      <c r="AL27" s="418"/>
      <c r="AM27" s="378">
        <v>6922</v>
      </c>
      <c r="AN27" s="379"/>
      <c r="AO27" s="379"/>
      <c r="AP27" s="379"/>
      <c r="AQ27" s="379"/>
      <c r="AR27" s="418"/>
      <c r="AS27" s="378">
        <v>3461</v>
      </c>
      <c r="AT27" s="379"/>
      <c r="AU27" s="379"/>
      <c r="AV27" s="379"/>
      <c r="AW27" s="379"/>
      <c r="AX27" s="380"/>
      <c r="AY27" s="507" t="s">
        <v>238</v>
      </c>
      <c r="AZ27" s="508"/>
      <c r="BA27" s="508"/>
      <c r="BB27" s="508"/>
      <c r="BC27" s="508"/>
      <c r="BD27" s="508"/>
      <c r="BE27" s="508"/>
      <c r="BF27" s="508"/>
      <c r="BG27" s="508"/>
      <c r="BH27" s="508"/>
      <c r="BI27" s="508"/>
      <c r="BJ27" s="508"/>
      <c r="BK27" s="508"/>
      <c r="BL27" s="508"/>
      <c r="BM27" s="509"/>
      <c r="BN27" s="419">
        <v>300582</v>
      </c>
      <c r="BO27" s="420"/>
      <c r="BP27" s="420"/>
      <c r="BQ27" s="420"/>
      <c r="BR27" s="420"/>
      <c r="BS27" s="420"/>
      <c r="BT27" s="420"/>
      <c r="BU27" s="421"/>
      <c r="BV27" s="419">
        <v>300435</v>
      </c>
      <c r="BW27" s="420"/>
      <c r="BX27" s="420"/>
      <c r="BY27" s="420"/>
      <c r="BZ27" s="420"/>
      <c r="CA27" s="420"/>
      <c r="CB27" s="420"/>
      <c r="CC27" s="421"/>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15">
      <c r="A28" s="135"/>
      <c r="B28" s="483"/>
      <c r="C28" s="426"/>
      <c r="D28" s="427"/>
      <c r="E28" s="377" t="s">
        <v>239</v>
      </c>
      <c r="F28" s="372"/>
      <c r="G28" s="372"/>
      <c r="H28" s="372"/>
      <c r="I28" s="372"/>
      <c r="J28" s="372"/>
      <c r="K28" s="373"/>
      <c r="L28" s="378">
        <v>1</v>
      </c>
      <c r="M28" s="379"/>
      <c r="N28" s="379"/>
      <c r="O28" s="379"/>
      <c r="P28" s="418"/>
      <c r="Q28" s="378">
        <v>2630</v>
      </c>
      <c r="R28" s="379"/>
      <c r="S28" s="379"/>
      <c r="T28" s="379"/>
      <c r="U28" s="379"/>
      <c r="V28" s="418"/>
      <c r="W28" s="425"/>
      <c r="X28" s="426"/>
      <c r="Y28" s="427"/>
      <c r="Z28" s="377" t="s">
        <v>240</v>
      </c>
      <c r="AA28" s="372"/>
      <c r="AB28" s="372"/>
      <c r="AC28" s="372"/>
      <c r="AD28" s="372"/>
      <c r="AE28" s="372"/>
      <c r="AF28" s="372"/>
      <c r="AG28" s="373"/>
      <c r="AH28" s="378" t="s">
        <v>241</v>
      </c>
      <c r="AI28" s="379"/>
      <c r="AJ28" s="379"/>
      <c r="AK28" s="379"/>
      <c r="AL28" s="418"/>
      <c r="AM28" s="378" t="s">
        <v>241</v>
      </c>
      <c r="AN28" s="379"/>
      <c r="AO28" s="379"/>
      <c r="AP28" s="379"/>
      <c r="AQ28" s="379"/>
      <c r="AR28" s="418"/>
      <c r="AS28" s="378" t="s">
        <v>241</v>
      </c>
      <c r="AT28" s="379"/>
      <c r="AU28" s="379"/>
      <c r="AV28" s="379"/>
      <c r="AW28" s="379"/>
      <c r="AX28" s="380"/>
      <c r="AY28" s="449" t="s">
        <v>242</v>
      </c>
      <c r="AZ28" s="450"/>
      <c r="BA28" s="450"/>
      <c r="BB28" s="451"/>
      <c r="BC28" s="446" t="s">
        <v>243</v>
      </c>
      <c r="BD28" s="447"/>
      <c r="BE28" s="447"/>
      <c r="BF28" s="447"/>
      <c r="BG28" s="447"/>
      <c r="BH28" s="447"/>
      <c r="BI28" s="447"/>
      <c r="BJ28" s="447"/>
      <c r="BK28" s="447"/>
      <c r="BL28" s="447"/>
      <c r="BM28" s="448"/>
      <c r="BN28" s="415">
        <v>1681127</v>
      </c>
      <c r="BO28" s="416"/>
      <c r="BP28" s="416"/>
      <c r="BQ28" s="416"/>
      <c r="BR28" s="416"/>
      <c r="BS28" s="416"/>
      <c r="BT28" s="416"/>
      <c r="BU28" s="417"/>
      <c r="BV28" s="415">
        <v>1510317</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15">
      <c r="A29" s="135"/>
      <c r="B29" s="483"/>
      <c r="C29" s="426"/>
      <c r="D29" s="427"/>
      <c r="E29" s="377" t="s">
        <v>244</v>
      </c>
      <c r="F29" s="372"/>
      <c r="G29" s="372"/>
      <c r="H29" s="372"/>
      <c r="I29" s="372"/>
      <c r="J29" s="372"/>
      <c r="K29" s="373"/>
      <c r="L29" s="378">
        <v>13</v>
      </c>
      <c r="M29" s="379"/>
      <c r="N29" s="379"/>
      <c r="O29" s="379"/>
      <c r="P29" s="418"/>
      <c r="Q29" s="378">
        <v>2520</v>
      </c>
      <c r="R29" s="379"/>
      <c r="S29" s="379"/>
      <c r="T29" s="379"/>
      <c r="U29" s="379"/>
      <c r="V29" s="418"/>
      <c r="W29" s="425"/>
      <c r="X29" s="426"/>
      <c r="Y29" s="427"/>
      <c r="Z29" s="377" t="s">
        <v>245</v>
      </c>
      <c r="AA29" s="372"/>
      <c r="AB29" s="372"/>
      <c r="AC29" s="372"/>
      <c r="AD29" s="372"/>
      <c r="AE29" s="372"/>
      <c r="AF29" s="372"/>
      <c r="AG29" s="373"/>
      <c r="AH29" s="378">
        <v>162</v>
      </c>
      <c r="AI29" s="379"/>
      <c r="AJ29" s="379"/>
      <c r="AK29" s="379"/>
      <c r="AL29" s="418"/>
      <c r="AM29" s="378">
        <v>521002</v>
      </c>
      <c r="AN29" s="379"/>
      <c r="AO29" s="379"/>
      <c r="AP29" s="379"/>
      <c r="AQ29" s="379"/>
      <c r="AR29" s="418"/>
      <c r="AS29" s="378">
        <v>3216</v>
      </c>
      <c r="AT29" s="379"/>
      <c r="AU29" s="379"/>
      <c r="AV29" s="379"/>
      <c r="AW29" s="379"/>
      <c r="AX29" s="380"/>
      <c r="AY29" s="452"/>
      <c r="AZ29" s="453"/>
      <c r="BA29" s="453"/>
      <c r="BB29" s="454"/>
      <c r="BC29" s="368" t="s">
        <v>246</v>
      </c>
      <c r="BD29" s="369"/>
      <c r="BE29" s="369"/>
      <c r="BF29" s="369"/>
      <c r="BG29" s="369"/>
      <c r="BH29" s="369"/>
      <c r="BI29" s="369"/>
      <c r="BJ29" s="369"/>
      <c r="BK29" s="369"/>
      <c r="BL29" s="369"/>
      <c r="BM29" s="370"/>
      <c r="BN29" s="355">
        <v>27150</v>
      </c>
      <c r="BO29" s="356"/>
      <c r="BP29" s="356"/>
      <c r="BQ29" s="356"/>
      <c r="BR29" s="356"/>
      <c r="BS29" s="356"/>
      <c r="BT29" s="356"/>
      <c r="BU29" s="357"/>
      <c r="BV29" s="355">
        <v>27134</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
      <c r="A30" s="135"/>
      <c r="B30" s="484"/>
      <c r="C30" s="429"/>
      <c r="D30" s="430"/>
      <c r="E30" s="381"/>
      <c r="F30" s="382"/>
      <c r="G30" s="382"/>
      <c r="H30" s="382"/>
      <c r="I30" s="382"/>
      <c r="J30" s="382"/>
      <c r="K30" s="383"/>
      <c r="L30" s="443"/>
      <c r="M30" s="444"/>
      <c r="N30" s="444"/>
      <c r="O30" s="444"/>
      <c r="P30" s="445"/>
      <c r="Q30" s="443"/>
      <c r="R30" s="444"/>
      <c r="S30" s="444"/>
      <c r="T30" s="444"/>
      <c r="U30" s="444"/>
      <c r="V30" s="445"/>
      <c r="W30" s="428"/>
      <c r="X30" s="429"/>
      <c r="Y30" s="430"/>
      <c r="Z30" s="458" t="s">
        <v>247</v>
      </c>
      <c r="AA30" s="459"/>
      <c r="AB30" s="459"/>
      <c r="AC30" s="459"/>
      <c r="AD30" s="459"/>
      <c r="AE30" s="459"/>
      <c r="AF30" s="459"/>
      <c r="AG30" s="460"/>
      <c r="AH30" s="434" t="s">
        <v>248</v>
      </c>
      <c r="AI30" s="435"/>
      <c r="AJ30" s="435"/>
      <c r="AK30" s="435"/>
      <c r="AL30" s="435"/>
      <c r="AM30" s="435"/>
      <c r="AN30" s="435"/>
      <c r="AO30" s="435"/>
      <c r="AP30" s="435"/>
      <c r="AQ30" s="435"/>
      <c r="AR30" s="435"/>
      <c r="AS30" s="435"/>
      <c r="AT30" s="435"/>
      <c r="AU30" s="435"/>
      <c r="AV30" s="435"/>
      <c r="AW30" s="435"/>
      <c r="AX30" s="436"/>
      <c r="AY30" s="455"/>
      <c r="AZ30" s="456"/>
      <c r="BA30" s="456"/>
      <c r="BB30" s="457"/>
      <c r="BC30" s="431" t="s">
        <v>249</v>
      </c>
      <c r="BD30" s="432"/>
      <c r="BE30" s="432"/>
      <c r="BF30" s="432"/>
      <c r="BG30" s="432"/>
      <c r="BH30" s="432"/>
      <c r="BI30" s="432"/>
      <c r="BJ30" s="432"/>
      <c r="BK30" s="432"/>
      <c r="BL30" s="432"/>
      <c r="BM30" s="433"/>
      <c r="BN30" s="419">
        <v>121798</v>
      </c>
      <c r="BO30" s="420"/>
      <c r="BP30" s="420"/>
      <c r="BQ30" s="420"/>
      <c r="BR30" s="420"/>
      <c r="BS30" s="420"/>
      <c r="BT30" s="420"/>
      <c r="BU30" s="421"/>
      <c r="BV30" s="419">
        <v>161040</v>
      </c>
      <c r="BW30" s="420"/>
      <c r="BX30" s="420"/>
      <c r="BY30" s="420"/>
      <c r="BZ30" s="420"/>
      <c r="CA30" s="420"/>
      <c r="CB30" s="420"/>
      <c r="CC30" s="42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14" t="s">
        <v>256</v>
      </c>
      <c r="D33" s="414"/>
      <c r="E33" s="362" t="s">
        <v>257</v>
      </c>
      <c r="F33" s="362"/>
      <c r="G33" s="362"/>
      <c r="H33" s="362"/>
      <c r="I33" s="362"/>
      <c r="J33" s="362"/>
      <c r="K33" s="362"/>
      <c r="L33" s="362"/>
      <c r="M33" s="362"/>
      <c r="N33" s="362"/>
      <c r="O33" s="362"/>
      <c r="P33" s="362"/>
      <c r="Q33" s="362"/>
      <c r="R33" s="362"/>
      <c r="S33" s="362"/>
      <c r="T33" s="140"/>
      <c r="U33" s="414" t="s">
        <v>256</v>
      </c>
      <c r="V33" s="414"/>
      <c r="W33" s="362" t="s">
        <v>257</v>
      </c>
      <c r="X33" s="362"/>
      <c r="Y33" s="362"/>
      <c r="Z33" s="362"/>
      <c r="AA33" s="362"/>
      <c r="AB33" s="362"/>
      <c r="AC33" s="362"/>
      <c r="AD33" s="362"/>
      <c r="AE33" s="362"/>
      <c r="AF33" s="362"/>
      <c r="AG33" s="362"/>
      <c r="AH33" s="362"/>
      <c r="AI33" s="362"/>
      <c r="AJ33" s="362"/>
      <c r="AK33" s="362"/>
      <c r="AL33" s="140"/>
      <c r="AM33" s="414" t="s">
        <v>256</v>
      </c>
      <c r="AN33" s="414"/>
      <c r="AO33" s="362" t="s">
        <v>257</v>
      </c>
      <c r="AP33" s="362"/>
      <c r="AQ33" s="362"/>
      <c r="AR33" s="362"/>
      <c r="AS33" s="362"/>
      <c r="AT33" s="362"/>
      <c r="AU33" s="362"/>
      <c r="AV33" s="362"/>
      <c r="AW33" s="362"/>
      <c r="AX33" s="362"/>
      <c r="AY33" s="362"/>
      <c r="AZ33" s="362"/>
      <c r="BA33" s="362"/>
      <c r="BB33" s="362"/>
      <c r="BC33" s="362"/>
      <c r="BD33" s="146"/>
      <c r="BE33" s="362" t="s">
        <v>258</v>
      </c>
      <c r="BF33" s="362"/>
      <c r="BG33" s="362" t="s">
        <v>259</v>
      </c>
      <c r="BH33" s="362"/>
      <c r="BI33" s="362"/>
      <c r="BJ33" s="362"/>
      <c r="BK33" s="362"/>
      <c r="BL33" s="362"/>
      <c r="BM33" s="362"/>
      <c r="BN33" s="362"/>
      <c r="BO33" s="362"/>
      <c r="BP33" s="362"/>
      <c r="BQ33" s="362"/>
      <c r="BR33" s="362"/>
      <c r="BS33" s="362"/>
      <c r="BT33" s="362"/>
      <c r="BU33" s="362"/>
      <c r="BV33" s="146"/>
      <c r="BW33" s="414" t="s">
        <v>258</v>
      </c>
      <c r="BX33" s="414"/>
      <c r="BY33" s="362" t="s">
        <v>260</v>
      </c>
      <c r="BZ33" s="362"/>
      <c r="CA33" s="362"/>
      <c r="CB33" s="362"/>
      <c r="CC33" s="362"/>
      <c r="CD33" s="362"/>
      <c r="CE33" s="362"/>
      <c r="CF33" s="362"/>
      <c r="CG33" s="362"/>
      <c r="CH33" s="362"/>
      <c r="CI33" s="362"/>
      <c r="CJ33" s="362"/>
      <c r="CK33" s="362"/>
      <c r="CL33" s="362"/>
      <c r="CM33" s="362"/>
      <c r="CN33" s="140"/>
      <c r="CO33" s="414" t="s">
        <v>261</v>
      </c>
      <c r="CP33" s="414"/>
      <c r="CQ33" s="362" t="s">
        <v>262</v>
      </c>
      <c r="CR33" s="362"/>
      <c r="CS33" s="362"/>
      <c r="CT33" s="362"/>
      <c r="CU33" s="362"/>
      <c r="CV33" s="362"/>
      <c r="CW33" s="362"/>
      <c r="CX33" s="362"/>
      <c r="CY33" s="362"/>
      <c r="CZ33" s="362"/>
      <c r="DA33" s="362"/>
      <c r="DB33" s="362"/>
      <c r="DC33" s="362"/>
      <c r="DD33" s="362"/>
      <c r="DE33" s="362"/>
      <c r="DF33" s="140"/>
      <c r="DG33" s="362" t="s">
        <v>263</v>
      </c>
      <c r="DH33" s="362"/>
      <c r="DI33" s="141"/>
      <c r="DJ33" s="134"/>
      <c r="DK33" s="134"/>
      <c r="DL33" s="134"/>
      <c r="DM33" s="134"/>
      <c r="DN33" s="134"/>
      <c r="DO33" s="134"/>
    </row>
    <row r="34" spans="1:119" ht="32.25" customHeight="1" x14ac:dyDescent="0.15">
      <c r="A34" s="135"/>
      <c r="B34" s="164"/>
      <c r="C34" s="411">
        <f>IF(E34="","",1)</f>
        <v>1</v>
      </c>
      <c r="D34" s="411"/>
      <c r="E34" s="412" t="str">
        <f>IF('各会計、関係団体の財政状況及び健全化判断比率'!B7="","",'各会計、関係団体の財政状況及び健全化判断比率'!B7)</f>
        <v>一般会計</v>
      </c>
      <c r="F34" s="412"/>
      <c r="G34" s="412"/>
      <c r="H34" s="412"/>
      <c r="I34" s="412"/>
      <c r="J34" s="412"/>
      <c r="K34" s="412"/>
      <c r="L34" s="412"/>
      <c r="M34" s="412"/>
      <c r="N34" s="412"/>
      <c r="O34" s="412"/>
      <c r="P34" s="412"/>
      <c r="Q34" s="412"/>
      <c r="R34" s="412"/>
      <c r="S34" s="412"/>
      <c r="T34" s="165"/>
      <c r="U34" s="411">
        <f>IF(W34="","",MAX(C34:D43)+1)</f>
        <v>2</v>
      </c>
      <c r="V34" s="411"/>
      <c r="W34" s="412" t="str">
        <f>IF('各会計、関係団体の財政状況及び健全化判断比率'!B28="","",'各会計、関係団体の財政状況及び健全化判断比率'!B28)</f>
        <v>国民健康保険特別会計</v>
      </c>
      <c r="X34" s="412"/>
      <c r="Y34" s="412"/>
      <c r="Z34" s="412"/>
      <c r="AA34" s="412"/>
      <c r="AB34" s="412"/>
      <c r="AC34" s="412"/>
      <c r="AD34" s="412"/>
      <c r="AE34" s="412"/>
      <c r="AF34" s="412"/>
      <c r="AG34" s="412"/>
      <c r="AH34" s="412"/>
      <c r="AI34" s="412"/>
      <c r="AJ34" s="412"/>
      <c r="AK34" s="412"/>
      <c r="AL34" s="165"/>
      <c r="AM34" s="411">
        <f>IF(AO34="","",MAX(C34:D43,U34:V43)+1)</f>
        <v>5</v>
      </c>
      <c r="AN34" s="411"/>
      <c r="AO34" s="412" t="str">
        <f>IF('各会計、関係団体の財政状況及び健全化判断比率'!B31="","",'各会計、関係団体の財政状況及び健全化判断比率'!B31)</f>
        <v>水道事業会計</v>
      </c>
      <c r="AP34" s="412"/>
      <c r="AQ34" s="412"/>
      <c r="AR34" s="412"/>
      <c r="AS34" s="412"/>
      <c r="AT34" s="412"/>
      <c r="AU34" s="412"/>
      <c r="AV34" s="412"/>
      <c r="AW34" s="412"/>
      <c r="AX34" s="412"/>
      <c r="AY34" s="412"/>
      <c r="AZ34" s="412"/>
      <c r="BA34" s="412"/>
      <c r="BB34" s="412"/>
      <c r="BC34" s="412"/>
      <c r="BD34" s="165"/>
      <c r="BE34" s="411">
        <f>IF(BG34="","",MAX(C34:D43,U34:V43,AM34:AN43)+1)</f>
        <v>6</v>
      </c>
      <c r="BF34" s="411"/>
      <c r="BG34" s="412" t="str">
        <f>IF('各会計、関係団体の財政状況及び健全化判断比率'!B32="","",'各会計、関係団体の財政状況及び健全化判断比率'!B32)</f>
        <v>地方卸売市場事業特別会計</v>
      </c>
      <c r="BH34" s="412"/>
      <c r="BI34" s="412"/>
      <c r="BJ34" s="412"/>
      <c r="BK34" s="412"/>
      <c r="BL34" s="412"/>
      <c r="BM34" s="412"/>
      <c r="BN34" s="412"/>
      <c r="BO34" s="412"/>
      <c r="BP34" s="412"/>
      <c r="BQ34" s="412"/>
      <c r="BR34" s="412"/>
      <c r="BS34" s="412"/>
      <c r="BT34" s="412"/>
      <c r="BU34" s="412"/>
      <c r="BV34" s="165"/>
      <c r="BW34" s="411">
        <f>IF(BY34="","",MAX(C34:D43,U34:V43,AM34:AN43,BE34:BF43)+1)</f>
        <v>8</v>
      </c>
      <c r="BX34" s="411"/>
      <c r="BY34" s="412" t="str">
        <f>IF('各会計、関係団体の財政状況及び健全化判断比率'!B68="","",'各会計、関係団体の財政状況及び健全化判断比率'!B68)</f>
        <v>宮城県市町村職員退職手当組合</v>
      </c>
      <c r="BZ34" s="412"/>
      <c r="CA34" s="412"/>
      <c r="CB34" s="412"/>
      <c r="CC34" s="412"/>
      <c r="CD34" s="412"/>
      <c r="CE34" s="412"/>
      <c r="CF34" s="412"/>
      <c r="CG34" s="412"/>
      <c r="CH34" s="412"/>
      <c r="CI34" s="412"/>
      <c r="CJ34" s="412"/>
      <c r="CK34" s="412"/>
      <c r="CL34" s="412"/>
      <c r="CM34" s="412"/>
      <c r="CN34" s="165"/>
      <c r="CO34" s="411">
        <f>IF(CQ34="","",MAX(C34:D43,U34:V43,AM34:AN43,BE34:BF43,BW34:BX43)+1)</f>
        <v>15</v>
      </c>
      <c r="CP34" s="411"/>
      <c r="CQ34" s="412" t="str">
        <f>IF('各会計、関係団体の財政状況及び健全化判断比率'!BS7="","",'各会計、関係団体の財政状況及び健全化判断比率'!BS7)</f>
        <v>まちづくりオーガ</v>
      </c>
      <c r="CR34" s="412"/>
      <c r="CS34" s="412"/>
      <c r="CT34" s="412"/>
      <c r="CU34" s="412"/>
      <c r="CV34" s="412"/>
      <c r="CW34" s="412"/>
      <c r="CX34" s="412"/>
      <c r="CY34" s="412"/>
      <c r="CZ34" s="412"/>
      <c r="DA34" s="412"/>
      <c r="DB34" s="412"/>
      <c r="DC34" s="412"/>
      <c r="DD34" s="412"/>
      <c r="DE34" s="412"/>
      <c r="DF34" s="162"/>
      <c r="DG34" s="413" t="str">
        <f>IF('各会計、関係団体の財政状況及び健全化判断比率'!BR7="","",'各会計、関係団体の財政状況及び健全化判断比率'!BR7)</f>
        <v/>
      </c>
      <c r="DH34" s="413"/>
      <c r="DI34" s="141"/>
      <c r="DJ34" s="134"/>
      <c r="DK34" s="134"/>
      <c r="DL34" s="134"/>
      <c r="DM34" s="134"/>
      <c r="DN34" s="134"/>
      <c r="DO34" s="134"/>
    </row>
    <row r="35" spans="1:119" ht="32.25" customHeight="1" x14ac:dyDescent="0.15">
      <c r="A35" s="135"/>
      <c r="B35" s="164"/>
      <c r="C35" s="411" t="str">
        <f t="shared" ref="C35:C43" si="0">IF(E35="","",C34+1)</f>
        <v/>
      </c>
      <c r="D35" s="411"/>
      <c r="E35" s="412" t="str">
        <f>IF('各会計、関係団体の財政状況及び健全化判断比率'!B8="","",'各会計、関係団体の財政状況及び健全化判断比率'!B8)</f>
        <v/>
      </c>
      <c r="F35" s="412"/>
      <c r="G35" s="412"/>
      <c r="H35" s="412"/>
      <c r="I35" s="412"/>
      <c r="J35" s="412"/>
      <c r="K35" s="412"/>
      <c r="L35" s="412"/>
      <c r="M35" s="412"/>
      <c r="N35" s="412"/>
      <c r="O35" s="412"/>
      <c r="P35" s="412"/>
      <c r="Q35" s="412"/>
      <c r="R35" s="412"/>
      <c r="S35" s="412"/>
      <c r="T35" s="165"/>
      <c r="U35" s="411">
        <f t="shared" ref="U35:U43" si="1">IF(W35="","",U34+1)</f>
        <v>3</v>
      </c>
      <c r="V35" s="411"/>
      <c r="W35" s="412" t="str">
        <f>IF('各会計、関係団体の財政状況及び健全化判断比率'!B29="","",'各会計、関係団体の財政状況及び健全化判断比率'!B29)</f>
        <v>介護保険特別会計</v>
      </c>
      <c r="X35" s="412"/>
      <c r="Y35" s="412"/>
      <c r="Z35" s="412"/>
      <c r="AA35" s="412"/>
      <c r="AB35" s="412"/>
      <c r="AC35" s="412"/>
      <c r="AD35" s="412"/>
      <c r="AE35" s="412"/>
      <c r="AF35" s="412"/>
      <c r="AG35" s="412"/>
      <c r="AH35" s="412"/>
      <c r="AI35" s="412"/>
      <c r="AJ35" s="412"/>
      <c r="AK35" s="412"/>
      <c r="AL35" s="165"/>
      <c r="AM35" s="411" t="str">
        <f t="shared" ref="AM35:AM43" si="2">IF(AO35="","",AM34+1)</f>
        <v/>
      </c>
      <c r="AN35" s="411"/>
      <c r="AO35" s="412"/>
      <c r="AP35" s="412"/>
      <c r="AQ35" s="412"/>
      <c r="AR35" s="412"/>
      <c r="AS35" s="412"/>
      <c r="AT35" s="412"/>
      <c r="AU35" s="412"/>
      <c r="AV35" s="412"/>
      <c r="AW35" s="412"/>
      <c r="AX35" s="412"/>
      <c r="AY35" s="412"/>
      <c r="AZ35" s="412"/>
      <c r="BA35" s="412"/>
      <c r="BB35" s="412"/>
      <c r="BC35" s="412"/>
      <c r="BD35" s="165"/>
      <c r="BE35" s="411">
        <f t="shared" ref="BE35:BE43" si="3">IF(BG35="","",BE34+1)</f>
        <v>7</v>
      </c>
      <c r="BF35" s="411"/>
      <c r="BG35" s="412" t="str">
        <f>IF('各会計、関係団体の財政状況及び健全化判断比率'!B33="","",'各会計、関係団体の財政状況及び健全化判断比率'!B33)</f>
        <v>公共下水道事業特別会計</v>
      </c>
      <c r="BH35" s="412"/>
      <c r="BI35" s="412"/>
      <c r="BJ35" s="412"/>
      <c r="BK35" s="412"/>
      <c r="BL35" s="412"/>
      <c r="BM35" s="412"/>
      <c r="BN35" s="412"/>
      <c r="BO35" s="412"/>
      <c r="BP35" s="412"/>
      <c r="BQ35" s="412"/>
      <c r="BR35" s="412"/>
      <c r="BS35" s="412"/>
      <c r="BT35" s="412"/>
      <c r="BU35" s="412"/>
      <c r="BV35" s="165"/>
      <c r="BW35" s="411">
        <f t="shared" ref="BW35:BW43" si="4">IF(BY35="","",BW34+1)</f>
        <v>9</v>
      </c>
      <c r="BX35" s="411"/>
      <c r="BY35" s="412" t="str">
        <f>IF('各会計、関係団体の財政状況及び健全化判断比率'!B69="","",'各会計、関係団体の財政状況及び健全化判断比率'!B69)</f>
        <v>宮城県非常勤消防団員補償報償組合</v>
      </c>
      <c r="BZ35" s="412"/>
      <c r="CA35" s="412"/>
      <c r="CB35" s="412"/>
      <c r="CC35" s="412"/>
      <c r="CD35" s="412"/>
      <c r="CE35" s="412"/>
      <c r="CF35" s="412"/>
      <c r="CG35" s="412"/>
      <c r="CH35" s="412"/>
      <c r="CI35" s="412"/>
      <c r="CJ35" s="412"/>
      <c r="CK35" s="412"/>
      <c r="CL35" s="412"/>
      <c r="CM35" s="412"/>
      <c r="CN35" s="165"/>
      <c r="CO35" s="411">
        <f t="shared" ref="CO35:CO43" si="5">IF(CQ35="","",CO34+1)</f>
        <v>16</v>
      </c>
      <c r="CP35" s="411"/>
      <c r="CQ35" s="412" t="str">
        <f>IF('各会計、関係団体の財政状況及び健全化判断比率'!BS8="","",'各会計、関係団体の財政状況及び健全化判断比率'!BS8)</f>
        <v>仙南青果</v>
      </c>
      <c r="CR35" s="412"/>
      <c r="CS35" s="412"/>
      <c r="CT35" s="412"/>
      <c r="CU35" s="412"/>
      <c r="CV35" s="412"/>
      <c r="CW35" s="412"/>
      <c r="CX35" s="412"/>
      <c r="CY35" s="412"/>
      <c r="CZ35" s="412"/>
      <c r="DA35" s="412"/>
      <c r="DB35" s="412"/>
      <c r="DC35" s="412"/>
      <c r="DD35" s="412"/>
      <c r="DE35" s="412"/>
      <c r="DF35" s="162"/>
      <c r="DG35" s="413" t="str">
        <f>IF('各会計、関係団体の財政状況及び健全化判断比率'!BR8="","",'各会計、関係団体の財政状況及び健全化判断比率'!BR8)</f>
        <v/>
      </c>
      <c r="DH35" s="413"/>
      <c r="DI35" s="141"/>
      <c r="DJ35" s="134"/>
      <c r="DK35" s="134"/>
      <c r="DL35" s="134"/>
      <c r="DM35" s="134"/>
      <c r="DN35" s="134"/>
      <c r="DO35" s="134"/>
    </row>
    <row r="36" spans="1:119" ht="32.25" customHeight="1" x14ac:dyDescent="0.15">
      <c r="A36" s="135"/>
      <c r="B36" s="164"/>
      <c r="C36" s="411" t="str">
        <f t="shared" si="0"/>
        <v/>
      </c>
      <c r="D36" s="411"/>
      <c r="E36" s="412" t="str">
        <f>IF('各会計、関係団体の財政状況及び健全化判断比率'!B9="","",'各会計、関係団体の財政状況及び健全化判断比率'!B9)</f>
        <v/>
      </c>
      <c r="F36" s="412"/>
      <c r="G36" s="412"/>
      <c r="H36" s="412"/>
      <c r="I36" s="412"/>
      <c r="J36" s="412"/>
      <c r="K36" s="412"/>
      <c r="L36" s="412"/>
      <c r="M36" s="412"/>
      <c r="N36" s="412"/>
      <c r="O36" s="412"/>
      <c r="P36" s="412"/>
      <c r="Q36" s="412"/>
      <c r="R36" s="412"/>
      <c r="S36" s="412"/>
      <c r="T36" s="165"/>
      <c r="U36" s="411">
        <f t="shared" si="1"/>
        <v>4</v>
      </c>
      <c r="V36" s="411"/>
      <c r="W36" s="412" t="str">
        <f>IF('各会計、関係団体の財政状況及び健全化判断比率'!B30="","",'各会計、関係団体の財政状況及び健全化判断比率'!B30)</f>
        <v>後期高齢者医療特別会計</v>
      </c>
      <c r="X36" s="412"/>
      <c r="Y36" s="412"/>
      <c r="Z36" s="412"/>
      <c r="AA36" s="412"/>
      <c r="AB36" s="412"/>
      <c r="AC36" s="412"/>
      <c r="AD36" s="412"/>
      <c r="AE36" s="412"/>
      <c r="AF36" s="412"/>
      <c r="AG36" s="412"/>
      <c r="AH36" s="412"/>
      <c r="AI36" s="412"/>
      <c r="AJ36" s="412"/>
      <c r="AK36" s="412"/>
      <c r="AL36" s="165"/>
      <c r="AM36" s="411" t="str">
        <f t="shared" si="2"/>
        <v/>
      </c>
      <c r="AN36" s="411"/>
      <c r="AO36" s="412"/>
      <c r="AP36" s="412"/>
      <c r="AQ36" s="412"/>
      <c r="AR36" s="412"/>
      <c r="AS36" s="412"/>
      <c r="AT36" s="412"/>
      <c r="AU36" s="412"/>
      <c r="AV36" s="412"/>
      <c r="AW36" s="412"/>
      <c r="AX36" s="412"/>
      <c r="AY36" s="412"/>
      <c r="AZ36" s="412"/>
      <c r="BA36" s="412"/>
      <c r="BB36" s="412"/>
      <c r="BC36" s="412"/>
      <c r="BD36" s="165"/>
      <c r="BE36" s="411" t="str">
        <f t="shared" si="3"/>
        <v/>
      </c>
      <c r="BF36" s="411"/>
      <c r="BG36" s="412"/>
      <c r="BH36" s="412"/>
      <c r="BI36" s="412"/>
      <c r="BJ36" s="412"/>
      <c r="BK36" s="412"/>
      <c r="BL36" s="412"/>
      <c r="BM36" s="412"/>
      <c r="BN36" s="412"/>
      <c r="BO36" s="412"/>
      <c r="BP36" s="412"/>
      <c r="BQ36" s="412"/>
      <c r="BR36" s="412"/>
      <c r="BS36" s="412"/>
      <c r="BT36" s="412"/>
      <c r="BU36" s="412"/>
      <c r="BV36" s="165"/>
      <c r="BW36" s="411">
        <f t="shared" si="4"/>
        <v>10</v>
      </c>
      <c r="BX36" s="411"/>
      <c r="BY36" s="412" t="str">
        <f>IF('各会計、関係団体の財政状況及び健全化判断比率'!B70="","",'各会計、関係団体の財政状況及び健全化判断比率'!B70)</f>
        <v>仙南地域広域行政事務組合</v>
      </c>
      <c r="BZ36" s="412"/>
      <c r="CA36" s="412"/>
      <c r="CB36" s="412"/>
      <c r="CC36" s="412"/>
      <c r="CD36" s="412"/>
      <c r="CE36" s="412"/>
      <c r="CF36" s="412"/>
      <c r="CG36" s="412"/>
      <c r="CH36" s="412"/>
      <c r="CI36" s="412"/>
      <c r="CJ36" s="412"/>
      <c r="CK36" s="412"/>
      <c r="CL36" s="412"/>
      <c r="CM36" s="412"/>
      <c r="CN36" s="165"/>
      <c r="CO36" s="411" t="str">
        <f t="shared" si="5"/>
        <v/>
      </c>
      <c r="CP36" s="411"/>
      <c r="CQ36" s="412" t="str">
        <f>IF('各会計、関係団体の財政状況及び健全化判断比率'!BS9="","",'各会計、関係団体の財政状況及び健全化判断比率'!BS9)</f>
        <v/>
      </c>
      <c r="CR36" s="412"/>
      <c r="CS36" s="412"/>
      <c r="CT36" s="412"/>
      <c r="CU36" s="412"/>
      <c r="CV36" s="412"/>
      <c r="CW36" s="412"/>
      <c r="CX36" s="412"/>
      <c r="CY36" s="412"/>
      <c r="CZ36" s="412"/>
      <c r="DA36" s="412"/>
      <c r="DB36" s="412"/>
      <c r="DC36" s="412"/>
      <c r="DD36" s="412"/>
      <c r="DE36" s="412"/>
      <c r="DF36" s="162"/>
      <c r="DG36" s="413" t="str">
        <f>IF('各会計、関係団体の財政状況及び健全化判断比率'!BR9="","",'各会計、関係団体の財政状況及び健全化判断比率'!BR9)</f>
        <v/>
      </c>
      <c r="DH36" s="413"/>
      <c r="DI36" s="141"/>
      <c r="DJ36" s="134"/>
      <c r="DK36" s="134"/>
      <c r="DL36" s="134"/>
      <c r="DM36" s="134"/>
      <c r="DN36" s="134"/>
      <c r="DO36" s="134"/>
    </row>
    <row r="37" spans="1:119" ht="32.25" customHeight="1" x14ac:dyDescent="0.15">
      <c r="A37" s="135"/>
      <c r="B37" s="164"/>
      <c r="C37" s="411" t="str">
        <f t="shared" si="0"/>
        <v/>
      </c>
      <c r="D37" s="411"/>
      <c r="E37" s="412" t="str">
        <f>IF('各会計、関係団体の財政状況及び健全化判断比率'!B10="","",'各会計、関係団体の財政状況及び健全化判断比率'!B10)</f>
        <v/>
      </c>
      <c r="F37" s="412"/>
      <c r="G37" s="412"/>
      <c r="H37" s="412"/>
      <c r="I37" s="412"/>
      <c r="J37" s="412"/>
      <c r="K37" s="412"/>
      <c r="L37" s="412"/>
      <c r="M37" s="412"/>
      <c r="N37" s="412"/>
      <c r="O37" s="412"/>
      <c r="P37" s="412"/>
      <c r="Q37" s="412"/>
      <c r="R37" s="412"/>
      <c r="S37" s="412"/>
      <c r="T37" s="165"/>
      <c r="U37" s="411" t="str">
        <f t="shared" si="1"/>
        <v/>
      </c>
      <c r="V37" s="411"/>
      <c r="W37" s="412"/>
      <c r="X37" s="412"/>
      <c r="Y37" s="412"/>
      <c r="Z37" s="412"/>
      <c r="AA37" s="412"/>
      <c r="AB37" s="412"/>
      <c r="AC37" s="412"/>
      <c r="AD37" s="412"/>
      <c r="AE37" s="412"/>
      <c r="AF37" s="412"/>
      <c r="AG37" s="412"/>
      <c r="AH37" s="412"/>
      <c r="AI37" s="412"/>
      <c r="AJ37" s="412"/>
      <c r="AK37" s="412"/>
      <c r="AL37" s="165"/>
      <c r="AM37" s="411" t="str">
        <f t="shared" si="2"/>
        <v/>
      </c>
      <c r="AN37" s="411"/>
      <c r="AO37" s="412"/>
      <c r="AP37" s="412"/>
      <c r="AQ37" s="412"/>
      <c r="AR37" s="412"/>
      <c r="AS37" s="412"/>
      <c r="AT37" s="412"/>
      <c r="AU37" s="412"/>
      <c r="AV37" s="412"/>
      <c r="AW37" s="412"/>
      <c r="AX37" s="412"/>
      <c r="AY37" s="412"/>
      <c r="AZ37" s="412"/>
      <c r="BA37" s="412"/>
      <c r="BB37" s="412"/>
      <c r="BC37" s="412"/>
      <c r="BD37" s="165"/>
      <c r="BE37" s="411" t="str">
        <f t="shared" si="3"/>
        <v/>
      </c>
      <c r="BF37" s="411"/>
      <c r="BG37" s="412"/>
      <c r="BH37" s="412"/>
      <c r="BI37" s="412"/>
      <c r="BJ37" s="412"/>
      <c r="BK37" s="412"/>
      <c r="BL37" s="412"/>
      <c r="BM37" s="412"/>
      <c r="BN37" s="412"/>
      <c r="BO37" s="412"/>
      <c r="BP37" s="412"/>
      <c r="BQ37" s="412"/>
      <c r="BR37" s="412"/>
      <c r="BS37" s="412"/>
      <c r="BT37" s="412"/>
      <c r="BU37" s="412"/>
      <c r="BV37" s="165"/>
      <c r="BW37" s="411">
        <f t="shared" si="4"/>
        <v>11</v>
      </c>
      <c r="BX37" s="411"/>
      <c r="BY37" s="412" t="str">
        <f>IF('各会計、関係団体の財政状況及び健全化判断比率'!B71="","",'各会計、関係団体の財政状況及び健全化判断比率'!B71)</f>
        <v>宮城県市町村自治振興センター</v>
      </c>
      <c r="BZ37" s="412"/>
      <c r="CA37" s="412"/>
      <c r="CB37" s="412"/>
      <c r="CC37" s="412"/>
      <c r="CD37" s="412"/>
      <c r="CE37" s="412"/>
      <c r="CF37" s="412"/>
      <c r="CG37" s="412"/>
      <c r="CH37" s="412"/>
      <c r="CI37" s="412"/>
      <c r="CJ37" s="412"/>
      <c r="CK37" s="412"/>
      <c r="CL37" s="412"/>
      <c r="CM37" s="412"/>
      <c r="CN37" s="165"/>
      <c r="CO37" s="411" t="str">
        <f t="shared" si="5"/>
        <v/>
      </c>
      <c r="CP37" s="411"/>
      <c r="CQ37" s="412" t="str">
        <f>IF('各会計、関係団体の財政状況及び健全化判断比率'!BS10="","",'各会計、関係団体の財政状況及び健全化判断比率'!BS10)</f>
        <v/>
      </c>
      <c r="CR37" s="412"/>
      <c r="CS37" s="412"/>
      <c r="CT37" s="412"/>
      <c r="CU37" s="412"/>
      <c r="CV37" s="412"/>
      <c r="CW37" s="412"/>
      <c r="CX37" s="412"/>
      <c r="CY37" s="412"/>
      <c r="CZ37" s="412"/>
      <c r="DA37" s="412"/>
      <c r="DB37" s="412"/>
      <c r="DC37" s="412"/>
      <c r="DD37" s="412"/>
      <c r="DE37" s="412"/>
      <c r="DF37" s="162"/>
      <c r="DG37" s="413" t="str">
        <f>IF('各会計、関係団体の財政状況及び健全化判断比率'!BR10="","",'各会計、関係団体の財政状況及び健全化判断比率'!BR10)</f>
        <v/>
      </c>
      <c r="DH37" s="413"/>
      <c r="DI37" s="141"/>
      <c r="DJ37" s="134"/>
      <c r="DK37" s="134"/>
      <c r="DL37" s="134"/>
      <c r="DM37" s="134"/>
      <c r="DN37" s="134"/>
      <c r="DO37" s="134"/>
    </row>
    <row r="38" spans="1:119" ht="32.25" customHeight="1" x14ac:dyDescent="0.15">
      <c r="A38" s="135"/>
      <c r="B38" s="164"/>
      <c r="C38" s="411" t="str">
        <f t="shared" si="0"/>
        <v/>
      </c>
      <c r="D38" s="411"/>
      <c r="E38" s="412" t="str">
        <f>IF('各会計、関係団体の財政状況及び健全化判断比率'!B11="","",'各会計、関係団体の財政状況及び健全化判断比率'!B11)</f>
        <v/>
      </c>
      <c r="F38" s="412"/>
      <c r="G38" s="412"/>
      <c r="H38" s="412"/>
      <c r="I38" s="412"/>
      <c r="J38" s="412"/>
      <c r="K38" s="412"/>
      <c r="L38" s="412"/>
      <c r="M38" s="412"/>
      <c r="N38" s="412"/>
      <c r="O38" s="412"/>
      <c r="P38" s="412"/>
      <c r="Q38" s="412"/>
      <c r="R38" s="412"/>
      <c r="S38" s="412"/>
      <c r="T38" s="165"/>
      <c r="U38" s="411" t="str">
        <f t="shared" si="1"/>
        <v/>
      </c>
      <c r="V38" s="411"/>
      <c r="W38" s="412"/>
      <c r="X38" s="412"/>
      <c r="Y38" s="412"/>
      <c r="Z38" s="412"/>
      <c r="AA38" s="412"/>
      <c r="AB38" s="412"/>
      <c r="AC38" s="412"/>
      <c r="AD38" s="412"/>
      <c r="AE38" s="412"/>
      <c r="AF38" s="412"/>
      <c r="AG38" s="412"/>
      <c r="AH38" s="412"/>
      <c r="AI38" s="412"/>
      <c r="AJ38" s="412"/>
      <c r="AK38" s="412"/>
      <c r="AL38" s="165"/>
      <c r="AM38" s="411" t="str">
        <f t="shared" si="2"/>
        <v/>
      </c>
      <c r="AN38" s="411"/>
      <c r="AO38" s="412"/>
      <c r="AP38" s="412"/>
      <c r="AQ38" s="412"/>
      <c r="AR38" s="412"/>
      <c r="AS38" s="412"/>
      <c r="AT38" s="412"/>
      <c r="AU38" s="412"/>
      <c r="AV38" s="412"/>
      <c r="AW38" s="412"/>
      <c r="AX38" s="412"/>
      <c r="AY38" s="412"/>
      <c r="AZ38" s="412"/>
      <c r="BA38" s="412"/>
      <c r="BB38" s="412"/>
      <c r="BC38" s="412"/>
      <c r="BD38" s="165"/>
      <c r="BE38" s="411" t="str">
        <f t="shared" si="3"/>
        <v/>
      </c>
      <c r="BF38" s="411"/>
      <c r="BG38" s="412"/>
      <c r="BH38" s="412"/>
      <c r="BI38" s="412"/>
      <c r="BJ38" s="412"/>
      <c r="BK38" s="412"/>
      <c r="BL38" s="412"/>
      <c r="BM38" s="412"/>
      <c r="BN38" s="412"/>
      <c r="BO38" s="412"/>
      <c r="BP38" s="412"/>
      <c r="BQ38" s="412"/>
      <c r="BR38" s="412"/>
      <c r="BS38" s="412"/>
      <c r="BT38" s="412"/>
      <c r="BU38" s="412"/>
      <c r="BV38" s="165"/>
      <c r="BW38" s="411">
        <f t="shared" si="4"/>
        <v>12</v>
      </c>
      <c r="BX38" s="411"/>
      <c r="BY38" s="412" t="str">
        <f>IF('各会計、関係団体の財政状況及び健全化判断比率'!B72="","",'各会計、関係団体の財政状況及び健全化判断比率'!B72)</f>
        <v>大河原町他1市2町保健医療組合:病院会計</v>
      </c>
      <c r="BZ38" s="412"/>
      <c r="CA38" s="412"/>
      <c r="CB38" s="412"/>
      <c r="CC38" s="412"/>
      <c r="CD38" s="412"/>
      <c r="CE38" s="412"/>
      <c r="CF38" s="412"/>
      <c r="CG38" s="412"/>
      <c r="CH38" s="412"/>
      <c r="CI38" s="412"/>
      <c r="CJ38" s="412"/>
      <c r="CK38" s="412"/>
      <c r="CL38" s="412"/>
      <c r="CM38" s="412"/>
      <c r="CN38" s="165"/>
      <c r="CO38" s="411" t="str">
        <f t="shared" si="5"/>
        <v/>
      </c>
      <c r="CP38" s="411"/>
      <c r="CQ38" s="412" t="str">
        <f>IF('各会計、関係団体の財政状況及び健全化判断比率'!BS11="","",'各会計、関係団体の財政状況及び健全化判断比率'!BS11)</f>
        <v/>
      </c>
      <c r="CR38" s="412"/>
      <c r="CS38" s="412"/>
      <c r="CT38" s="412"/>
      <c r="CU38" s="412"/>
      <c r="CV38" s="412"/>
      <c r="CW38" s="412"/>
      <c r="CX38" s="412"/>
      <c r="CY38" s="412"/>
      <c r="CZ38" s="412"/>
      <c r="DA38" s="412"/>
      <c r="DB38" s="412"/>
      <c r="DC38" s="412"/>
      <c r="DD38" s="412"/>
      <c r="DE38" s="412"/>
      <c r="DF38" s="162"/>
      <c r="DG38" s="413" t="str">
        <f>IF('各会計、関係団体の財政状況及び健全化判断比率'!BR11="","",'各会計、関係団体の財政状況及び健全化判断比率'!BR11)</f>
        <v/>
      </c>
      <c r="DH38" s="413"/>
      <c r="DI38" s="141"/>
      <c r="DJ38" s="134"/>
      <c r="DK38" s="134"/>
      <c r="DL38" s="134"/>
      <c r="DM38" s="134"/>
      <c r="DN38" s="134"/>
      <c r="DO38" s="134"/>
    </row>
    <row r="39" spans="1:119" ht="32.25" customHeight="1" x14ac:dyDescent="0.15">
      <c r="A39" s="135"/>
      <c r="B39" s="164"/>
      <c r="C39" s="411" t="str">
        <f t="shared" si="0"/>
        <v/>
      </c>
      <c r="D39" s="411"/>
      <c r="E39" s="412" t="str">
        <f>IF('各会計、関係団体の財政状況及び健全化判断比率'!B12="","",'各会計、関係団体の財政状況及び健全化判断比率'!B12)</f>
        <v/>
      </c>
      <c r="F39" s="412"/>
      <c r="G39" s="412"/>
      <c r="H39" s="412"/>
      <c r="I39" s="412"/>
      <c r="J39" s="412"/>
      <c r="K39" s="412"/>
      <c r="L39" s="412"/>
      <c r="M39" s="412"/>
      <c r="N39" s="412"/>
      <c r="O39" s="412"/>
      <c r="P39" s="412"/>
      <c r="Q39" s="412"/>
      <c r="R39" s="412"/>
      <c r="S39" s="412"/>
      <c r="T39" s="165"/>
      <c r="U39" s="411" t="str">
        <f t="shared" si="1"/>
        <v/>
      </c>
      <c r="V39" s="411"/>
      <c r="W39" s="412"/>
      <c r="X39" s="412"/>
      <c r="Y39" s="412"/>
      <c r="Z39" s="412"/>
      <c r="AA39" s="412"/>
      <c r="AB39" s="412"/>
      <c r="AC39" s="412"/>
      <c r="AD39" s="412"/>
      <c r="AE39" s="412"/>
      <c r="AF39" s="412"/>
      <c r="AG39" s="412"/>
      <c r="AH39" s="412"/>
      <c r="AI39" s="412"/>
      <c r="AJ39" s="412"/>
      <c r="AK39" s="412"/>
      <c r="AL39" s="165"/>
      <c r="AM39" s="411" t="str">
        <f t="shared" si="2"/>
        <v/>
      </c>
      <c r="AN39" s="411"/>
      <c r="AO39" s="412"/>
      <c r="AP39" s="412"/>
      <c r="AQ39" s="412"/>
      <c r="AR39" s="412"/>
      <c r="AS39" s="412"/>
      <c r="AT39" s="412"/>
      <c r="AU39" s="412"/>
      <c r="AV39" s="412"/>
      <c r="AW39" s="412"/>
      <c r="AX39" s="412"/>
      <c r="AY39" s="412"/>
      <c r="AZ39" s="412"/>
      <c r="BA39" s="412"/>
      <c r="BB39" s="412"/>
      <c r="BC39" s="412"/>
      <c r="BD39" s="165"/>
      <c r="BE39" s="411" t="str">
        <f t="shared" si="3"/>
        <v/>
      </c>
      <c r="BF39" s="411"/>
      <c r="BG39" s="412"/>
      <c r="BH39" s="412"/>
      <c r="BI39" s="412"/>
      <c r="BJ39" s="412"/>
      <c r="BK39" s="412"/>
      <c r="BL39" s="412"/>
      <c r="BM39" s="412"/>
      <c r="BN39" s="412"/>
      <c r="BO39" s="412"/>
      <c r="BP39" s="412"/>
      <c r="BQ39" s="412"/>
      <c r="BR39" s="412"/>
      <c r="BS39" s="412"/>
      <c r="BT39" s="412"/>
      <c r="BU39" s="412"/>
      <c r="BV39" s="165"/>
      <c r="BW39" s="411">
        <f t="shared" si="4"/>
        <v>13</v>
      </c>
      <c r="BX39" s="411"/>
      <c r="BY39" s="412" t="str">
        <f>IF('各会計、関係団体の財政状況及び健全化判断比率'!B73="","",'各会計、関係団体の財政状況及び健全化判断比率'!B73)</f>
        <v>宮城県後期高齢者医療広域連合</v>
      </c>
      <c r="BZ39" s="412"/>
      <c r="CA39" s="412"/>
      <c r="CB39" s="412"/>
      <c r="CC39" s="412"/>
      <c r="CD39" s="412"/>
      <c r="CE39" s="412"/>
      <c r="CF39" s="412"/>
      <c r="CG39" s="412"/>
      <c r="CH39" s="412"/>
      <c r="CI39" s="412"/>
      <c r="CJ39" s="412"/>
      <c r="CK39" s="412"/>
      <c r="CL39" s="412"/>
      <c r="CM39" s="412"/>
      <c r="CN39" s="165"/>
      <c r="CO39" s="411" t="str">
        <f t="shared" si="5"/>
        <v/>
      </c>
      <c r="CP39" s="411"/>
      <c r="CQ39" s="412" t="str">
        <f>IF('各会計、関係団体の財政状況及び健全化判断比率'!BS12="","",'各会計、関係団体の財政状況及び健全化判断比率'!BS12)</f>
        <v/>
      </c>
      <c r="CR39" s="412"/>
      <c r="CS39" s="412"/>
      <c r="CT39" s="412"/>
      <c r="CU39" s="412"/>
      <c r="CV39" s="412"/>
      <c r="CW39" s="412"/>
      <c r="CX39" s="412"/>
      <c r="CY39" s="412"/>
      <c r="CZ39" s="412"/>
      <c r="DA39" s="412"/>
      <c r="DB39" s="412"/>
      <c r="DC39" s="412"/>
      <c r="DD39" s="412"/>
      <c r="DE39" s="412"/>
      <c r="DF39" s="162"/>
      <c r="DG39" s="413" t="str">
        <f>IF('各会計、関係団体の財政状況及び健全化判断比率'!BR12="","",'各会計、関係団体の財政状況及び健全化判断比率'!BR12)</f>
        <v/>
      </c>
      <c r="DH39" s="413"/>
      <c r="DI39" s="141"/>
      <c r="DJ39" s="134"/>
      <c r="DK39" s="134"/>
      <c r="DL39" s="134"/>
      <c r="DM39" s="134"/>
      <c r="DN39" s="134"/>
      <c r="DO39" s="134"/>
    </row>
    <row r="40" spans="1:119" ht="32.25" customHeight="1" x14ac:dyDescent="0.15">
      <c r="A40" s="135"/>
      <c r="B40" s="164"/>
      <c r="C40" s="411" t="str">
        <f t="shared" si="0"/>
        <v/>
      </c>
      <c r="D40" s="411"/>
      <c r="E40" s="412" t="str">
        <f>IF('各会計、関係団体の財政状況及び健全化判断比率'!B13="","",'各会計、関係団体の財政状況及び健全化判断比率'!B13)</f>
        <v/>
      </c>
      <c r="F40" s="412"/>
      <c r="G40" s="412"/>
      <c r="H40" s="412"/>
      <c r="I40" s="412"/>
      <c r="J40" s="412"/>
      <c r="K40" s="412"/>
      <c r="L40" s="412"/>
      <c r="M40" s="412"/>
      <c r="N40" s="412"/>
      <c r="O40" s="412"/>
      <c r="P40" s="412"/>
      <c r="Q40" s="412"/>
      <c r="R40" s="412"/>
      <c r="S40" s="412"/>
      <c r="T40" s="165"/>
      <c r="U40" s="411" t="str">
        <f t="shared" si="1"/>
        <v/>
      </c>
      <c r="V40" s="411"/>
      <c r="W40" s="412"/>
      <c r="X40" s="412"/>
      <c r="Y40" s="412"/>
      <c r="Z40" s="412"/>
      <c r="AA40" s="412"/>
      <c r="AB40" s="412"/>
      <c r="AC40" s="412"/>
      <c r="AD40" s="412"/>
      <c r="AE40" s="412"/>
      <c r="AF40" s="412"/>
      <c r="AG40" s="412"/>
      <c r="AH40" s="412"/>
      <c r="AI40" s="412"/>
      <c r="AJ40" s="412"/>
      <c r="AK40" s="412"/>
      <c r="AL40" s="165"/>
      <c r="AM40" s="411" t="str">
        <f t="shared" si="2"/>
        <v/>
      </c>
      <c r="AN40" s="411"/>
      <c r="AO40" s="412"/>
      <c r="AP40" s="412"/>
      <c r="AQ40" s="412"/>
      <c r="AR40" s="412"/>
      <c r="AS40" s="412"/>
      <c r="AT40" s="412"/>
      <c r="AU40" s="412"/>
      <c r="AV40" s="412"/>
      <c r="AW40" s="412"/>
      <c r="AX40" s="412"/>
      <c r="AY40" s="412"/>
      <c r="AZ40" s="412"/>
      <c r="BA40" s="412"/>
      <c r="BB40" s="412"/>
      <c r="BC40" s="412"/>
      <c r="BD40" s="165"/>
      <c r="BE40" s="411" t="str">
        <f t="shared" si="3"/>
        <v/>
      </c>
      <c r="BF40" s="411"/>
      <c r="BG40" s="412"/>
      <c r="BH40" s="412"/>
      <c r="BI40" s="412"/>
      <c r="BJ40" s="412"/>
      <c r="BK40" s="412"/>
      <c r="BL40" s="412"/>
      <c r="BM40" s="412"/>
      <c r="BN40" s="412"/>
      <c r="BO40" s="412"/>
      <c r="BP40" s="412"/>
      <c r="BQ40" s="412"/>
      <c r="BR40" s="412"/>
      <c r="BS40" s="412"/>
      <c r="BT40" s="412"/>
      <c r="BU40" s="412"/>
      <c r="BV40" s="165"/>
      <c r="BW40" s="411">
        <f t="shared" si="4"/>
        <v>14</v>
      </c>
      <c r="BX40" s="411"/>
      <c r="BY40" s="412" t="str">
        <f>IF('各会計、関係団体の財政状況及び健全化判断比率'!B74="","",'各会計、関係団体の財政状況及び健全化判断比率'!B74)</f>
        <v>宮城県後期高齢者医療事業会計</v>
      </c>
      <c r="BZ40" s="412"/>
      <c r="CA40" s="412"/>
      <c r="CB40" s="412"/>
      <c r="CC40" s="412"/>
      <c r="CD40" s="412"/>
      <c r="CE40" s="412"/>
      <c r="CF40" s="412"/>
      <c r="CG40" s="412"/>
      <c r="CH40" s="412"/>
      <c r="CI40" s="412"/>
      <c r="CJ40" s="412"/>
      <c r="CK40" s="412"/>
      <c r="CL40" s="412"/>
      <c r="CM40" s="412"/>
      <c r="CN40" s="165"/>
      <c r="CO40" s="411" t="str">
        <f t="shared" si="5"/>
        <v/>
      </c>
      <c r="CP40" s="411"/>
      <c r="CQ40" s="412" t="str">
        <f>IF('各会計、関係団体の財政状況及び健全化判断比率'!BS13="","",'各会計、関係団体の財政状況及び健全化判断比率'!BS13)</f>
        <v/>
      </c>
      <c r="CR40" s="412"/>
      <c r="CS40" s="412"/>
      <c r="CT40" s="412"/>
      <c r="CU40" s="412"/>
      <c r="CV40" s="412"/>
      <c r="CW40" s="412"/>
      <c r="CX40" s="412"/>
      <c r="CY40" s="412"/>
      <c r="CZ40" s="412"/>
      <c r="DA40" s="412"/>
      <c r="DB40" s="412"/>
      <c r="DC40" s="412"/>
      <c r="DD40" s="412"/>
      <c r="DE40" s="412"/>
      <c r="DF40" s="162"/>
      <c r="DG40" s="413" t="str">
        <f>IF('各会計、関係団体の財政状況及び健全化判断比率'!BR13="","",'各会計、関係団体の財政状況及び健全化判断比率'!BR13)</f>
        <v/>
      </c>
      <c r="DH40" s="413"/>
      <c r="DI40" s="141"/>
      <c r="DJ40" s="134"/>
      <c r="DK40" s="134"/>
      <c r="DL40" s="134"/>
      <c r="DM40" s="134"/>
      <c r="DN40" s="134"/>
      <c r="DO40" s="134"/>
    </row>
    <row r="41" spans="1:119" ht="32.25" customHeight="1" x14ac:dyDescent="0.15">
      <c r="A41" s="135"/>
      <c r="B41" s="164"/>
      <c r="C41" s="411" t="str">
        <f t="shared" si="0"/>
        <v/>
      </c>
      <c r="D41" s="411"/>
      <c r="E41" s="412" t="str">
        <f>IF('各会計、関係団体の財政状況及び健全化判断比率'!B14="","",'各会計、関係団体の財政状況及び健全化判断比率'!B14)</f>
        <v/>
      </c>
      <c r="F41" s="412"/>
      <c r="G41" s="412"/>
      <c r="H41" s="412"/>
      <c r="I41" s="412"/>
      <c r="J41" s="412"/>
      <c r="K41" s="412"/>
      <c r="L41" s="412"/>
      <c r="M41" s="412"/>
      <c r="N41" s="412"/>
      <c r="O41" s="412"/>
      <c r="P41" s="412"/>
      <c r="Q41" s="412"/>
      <c r="R41" s="412"/>
      <c r="S41" s="412"/>
      <c r="T41" s="165"/>
      <c r="U41" s="411" t="str">
        <f t="shared" si="1"/>
        <v/>
      </c>
      <c r="V41" s="411"/>
      <c r="W41" s="412"/>
      <c r="X41" s="412"/>
      <c r="Y41" s="412"/>
      <c r="Z41" s="412"/>
      <c r="AA41" s="412"/>
      <c r="AB41" s="412"/>
      <c r="AC41" s="412"/>
      <c r="AD41" s="412"/>
      <c r="AE41" s="412"/>
      <c r="AF41" s="412"/>
      <c r="AG41" s="412"/>
      <c r="AH41" s="412"/>
      <c r="AI41" s="412"/>
      <c r="AJ41" s="412"/>
      <c r="AK41" s="412"/>
      <c r="AL41" s="165"/>
      <c r="AM41" s="411" t="str">
        <f t="shared" si="2"/>
        <v/>
      </c>
      <c r="AN41" s="411"/>
      <c r="AO41" s="412"/>
      <c r="AP41" s="412"/>
      <c r="AQ41" s="412"/>
      <c r="AR41" s="412"/>
      <c r="AS41" s="412"/>
      <c r="AT41" s="412"/>
      <c r="AU41" s="412"/>
      <c r="AV41" s="412"/>
      <c r="AW41" s="412"/>
      <c r="AX41" s="412"/>
      <c r="AY41" s="412"/>
      <c r="AZ41" s="412"/>
      <c r="BA41" s="412"/>
      <c r="BB41" s="412"/>
      <c r="BC41" s="412"/>
      <c r="BD41" s="165"/>
      <c r="BE41" s="411" t="str">
        <f t="shared" si="3"/>
        <v/>
      </c>
      <c r="BF41" s="411"/>
      <c r="BG41" s="412"/>
      <c r="BH41" s="412"/>
      <c r="BI41" s="412"/>
      <c r="BJ41" s="412"/>
      <c r="BK41" s="412"/>
      <c r="BL41" s="412"/>
      <c r="BM41" s="412"/>
      <c r="BN41" s="412"/>
      <c r="BO41" s="412"/>
      <c r="BP41" s="412"/>
      <c r="BQ41" s="412"/>
      <c r="BR41" s="412"/>
      <c r="BS41" s="412"/>
      <c r="BT41" s="412"/>
      <c r="BU41" s="412"/>
      <c r="BV41" s="165"/>
      <c r="BW41" s="411" t="str">
        <f t="shared" si="4"/>
        <v/>
      </c>
      <c r="BX41" s="411"/>
      <c r="BY41" s="412" t="str">
        <f>IF('各会計、関係団体の財政状況及び健全化判断比率'!B75="","",'各会計、関係団体の財政状況及び健全化判断比率'!B75)</f>
        <v/>
      </c>
      <c r="BZ41" s="412"/>
      <c r="CA41" s="412"/>
      <c r="CB41" s="412"/>
      <c r="CC41" s="412"/>
      <c r="CD41" s="412"/>
      <c r="CE41" s="412"/>
      <c r="CF41" s="412"/>
      <c r="CG41" s="412"/>
      <c r="CH41" s="412"/>
      <c r="CI41" s="412"/>
      <c r="CJ41" s="412"/>
      <c r="CK41" s="412"/>
      <c r="CL41" s="412"/>
      <c r="CM41" s="412"/>
      <c r="CN41" s="165"/>
      <c r="CO41" s="411" t="str">
        <f t="shared" si="5"/>
        <v/>
      </c>
      <c r="CP41" s="411"/>
      <c r="CQ41" s="412" t="str">
        <f>IF('各会計、関係団体の財政状況及び健全化判断比率'!BS14="","",'各会計、関係団体の財政状況及び健全化判断比率'!BS14)</f>
        <v/>
      </c>
      <c r="CR41" s="412"/>
      <c r="CS41" s="412"/>
      <c r="CT41" s="412"/>
      <c r="CU41" s="412"/>
      <c r="CV41" s="412"/>
      <c r="CW41" s="412"/>
      <c r="CX41" s="412"/>
      <c r="CY41" s="412"/>
      <c r="CZ41" s="412"/>
      <c r="DA41" s="412"/>
      <c r="DB41" s="412"/>
      <c r="DC41" s="412"/>
      <c r="DD41" s="412"/>
      <c r="DE41" s="412"/>
      <c r="DF41" s="162"/>
      <c r="DG41" s="413" t="str">
        <f>IF('各会計、関係団体の財政状況及び健全化判断比率'!BR14="","",'各会計、関係団体の財政状況及び健全化判断比率'!BR14)</f>
        <v/>
      </c>
      <c r="DH41" s="413"/>
      <c r="DI41" s="141"/>
      <c r="DJ41" s="134"/>
      <c r="DK41" s="134"/>
      <c r="DL41" s="134"/>
      <c r="DM41" s="134"/>
      <c r="DN41" s="134"/>
      <c r="DO41" s="134"/>
    </row>
    <row r="42" spans="1:119" ht="32.25" customHeight="1" x14ac:dyDescent="0.15">
      <c r="A42" s="134"/>
      <c r="B42" s="164"/>
      <c r="C42" s="411" t="str">
        <f t="shared" si="0"/>
        <v/>
      </c>
      <c r="D42" s="411"/>
      <c r="E42" s="412" t="str">
        <f>IF('各会計、関係団体の財政状況及び健全化判断比率'!B15="","",'各会計、関係団体の財政状況及び健全化判断比率'!B15)</f>
        <v/>
      </c>
      <c r="F42" s="412"/>
      <c r="G42" s="412"/>
      <c r="H42" s="412"/>
      <c r="I42" s="412"/>
      <c r="J42" s="412"/>
      <c r="K42" s="412"/>
      <c r="L42" s="412"/>
      <c r="M42" s="412"/>
      <c r="N42" s="412"/>
      <c r="O42" s="412"/>
      <c r="P42" s="412"/>
      <c r="Q42" s="412"/>
      <c r="R42" s="412"/>
      <c r="S42" s="412"/>
      <c r="T42" s="165"/>
      <c r="U42" s="411" t="str">
        <f t="shared" si="1"/>
        <v/>
      </c>
      <c r="V42" s="411"/>
      <c r="W42" s="412"/>
      <c r="X42" s="412"/>
      <c r="Y42" s="412"/>
      <c r="Z42" s="412"/>
      <c r="AA42" s="412"/>
      <c r="AB42" s="412"/>
      <c r="AC42" s="412"/>
      <c r="AD42" s="412"/>
      <c r="AE42" s="412"/>
      <c r="AF42" s="412"/>
      <c r="AG42" s="412"/>
      <c r="AH42" s="412"/>
      <c r="AI42" s="412"/>
      <c r="AJ42" s="412"/>
      <c r="AK42" s="412"/>
      <c r="AL42" s="165"/>
      <c r="AM42" s="411" t="str">
        <f t="shared" si="2"/>
        <v/>
      </c>
      <c r="AN42" s="411"/>
      <c r="AO42" s="412"/>
      <c r="AP42" s="412"/>
      <c r="AQ42" s="412"/>
      <c r="AR42" s="412"/>
      <c r="AS42" s="412"/>
      <c r="AT42" s="412"/>
      <c r="AU42" s="412"/>
      <c r="AV42" s="412"/>
      <c r="AW42" s="412"/>
      <c r="AX42" s="412"/>
      <c r="AY42" s="412"/>
      <c r="AZ42" s="412"/>
      <c r="BA42" s="412"/>
      <c r="BB42" s="412"/>
      <c r="BC42" s="412"/>
      <c r="BD42" s="165"/>
      <c r="BE42" s="411" t="str">
        <f t="shared" si="3"/>
        <v/>
      </c>
      <c r="BF42" s="411"/>
      <c r="BG42" s="412"/>
      <c r="BH42" s="412"/>
      <c r="BI42" s="412"/>
      <c r="BJ42" s="412"/>
      <c r="BK42" s="412"/>
      <c r="BL42" s="412"/>
      <c r="BM42" s="412"/>
      <c r="BN42" s="412"/>
      <c r="BO42" s="412"/>
      <c r="BP42" s="412"/>
      <c r="BQ42" s="412"/>
      <c r="BR42" s="412"/>
      <c r="BS42" s="412"/>
      <c r="BT42" s="412"/>
      <c r="BU42" s="412"/>
      <c r="BV42" s="165"/>
      <c r="BW42" s="411" t="str">
        <f t="shared" si="4"/>
        <v/>
      </c>
      <c r="BX42" s="411"/>
      <c r="BY42" s="412" t="str">
        <f>IF('各会計、関係団体の財政状況及び健全化判断比率'!B76="","",'各会計、関係団体の財政状況及び健全化判断比率'!B76)</f>
        <v/>
      </c>
      <c r="BZ42" s="412"/>
      <c r="CA42" s="412"/>
      <c r="CB42" s="412"/>
      <c r="CC42" s="412"/>
      <c r="CD42" s="412"/>
      <c r="CE42" s="412"/>
      <c r="CF42" s="412"/>
      <c r="CG42" s="412"/>
      <c r="CH42" s="412"/>
      <c r="CI42" s="412"/>
      <c r="CJ42" s="412"/>
      <c r="CK42" s="412"/>
      <c r="CL42" s="412"/>
      <c r="CM42" s="412"/>
      <c r="CN42" s="165"/>
      <c r="CO42" s="411" t="str">
        <f t="shared" si="5"/>
        <v/>
      </c>
      <c r="CP42" s="411"/>
      <c r="CQ42" s="412" t="str">
        <f>IF('各会計、関係団体の財政状況及び健全化判断比率'!BS15="","",'各会計、関係団体の財政状況及び健全化判断比率'!BS15)</f>
        <v/>
      </c>
      <c r="CR42" s="412"/>
      <c r="CS42" s="412"/>
      <c r="CT42" s="412"/>
      <c r="CU42" s="412"/>
      <c r="CV42" s="412"/>
      <c r="CW42" s="412"/>
      <c r="CX42" s="412"/>
      <c r="CY42" s="412"/>
      <c r="CZ42" s="412"/>
      <c r="DA42" s="412"/>
      <c r="DB42" s="412"/>
      <c r="DC42" s="412"/>
      <c r="DD42" s="412"/>
      <c r="DE42" s="412"/>
      <c r="DF42" s="162"/>
      <c r="DG42" s="413" t="str">
        <f>IF('各会計、関係団体の財政状況及び健全化判断比率'!BR15="","",'各会計、関係団体の財政状況及び健全化判断比率'!BR15)</f>
        <v/>
      </c>
      <c r="DH42" s="413"/>
      <c r="DI42" s="141"/>
      <c r="DJ42" s="134"/>
      <c r="DK42" s="134"/>
      <c r="DL42" s="134"/>
      <c r="DM42" s="134"/>
      <c r="DN42" s="134"/>
      <c r="DO42" s="134"/>
    </row>
    <row r="43" spans="1:119" ht="32.25" customHeight="1" x14ac:dyDescent="0.15">
      <c r="A43" s="134"/>
      <c r="B43" s="164"/>
      <c r="C43" s="411" t="str">
        <f t="shared" si="0"/>
        <v/>
      </c>
      <c r="D43" s="411"/>
      <c r="E43" s="412" t="str">
        <f>IF('各会計、関係団体の財政状況及び健全化判断比率'!B16="","",'各会計、関係団体の財政状況及び健全化判断比率'!B16)</f>
        <v/>
      </c>
      <c r="F43" s="412"/>
      <c r="G43" s="412"/>
      <c r="H43" s="412"/>
      <c r="I43" s="412"/>
      <c r="J43" s="412"/>
      <c r="K43" s="412"/>
      <c r="L43" s="412"/>
      <c r="M43" s="412"/>
      <c r="N43" s="412"/>
      <c r="O43" s="412"/>
      <c r="P43" s="412"/>
      <c r="Q43" s="412"/>
      <c r="R43" s="412"/>
      <c r="S43" s="412"/>
      <c r="T43" s="165"/>
      <c r="U43" s="411" t="str">
        <f t="shared" si="1"/>
        <v/>
      </c>
      <c r="V43" s="411"/>
      <c r="W43" s="412"/>
      <c r="X43" s="412"/>
      <c r="Y43" s="412"/>
      <c r="Z43" s="412"/>
      <c r="AA43" s="412"/>
      <c r="AB43" s="412"/>
      <c r="AC43" s="412"/>
      <c r="AD43" s="412"/>
      <c r="AE43" s="412"/>
      <c r="AF43" s="412"/>
      <c r="AG43" s="412"/>
      <c r="AH43" s="412"/>
      <c r="AI43" s="412"/>
      <c r="AJ43" s="412"/>
      <c r="AK43" s="412"/>
      <c r="AL43" s="165"/>
      <c r="AM43" s="411" t="str">
        <f t="shared" si="2"/>
        <v/>
      </c>
      <c r="AN43" s="411"/>
      <c r="AO43" s="412"/>
      <c r="AP43" s="412"/>
      <c r="AQ43" s="412"/>
      <c r="AR43" s="412"/>
      <c r="AS43" s="412"/>
      <c r="AT43" s="412"/>
      <c r="AU43" s="412"/>
      <c r="AV43" s="412"/>
      <c r="AW43" s="412"/>
      <c r="AX43" s="412"/>
      <c r="AY43" s="412"/>
      <c r="AZ43" s="412"/>
      <c r="BA43" s="412"/>
      <c r="BB43" s="412"/>
      <c r="BC43" s="412"/>
      <c r="BD43" s="165"/>
      <c r="BE43" s="411" t="str">
        <f t="shared" si="3"/>
        <v/>
      </c>
      <c r="BF43" s="411"/>
      <c r="BG43" s="412"/>
      <c r="BH43" s="412"/>
      <c r="BI43" s="412"/>
      <c r="BJ43" s="412"/>
      <c r="BK43" s="412"/>
      <c r="BL43" s="412"/>
      <c r="BM43" s="412"/>
      <c r="BN43" s="412"/>
      <c r="BO43" s="412"/>
      <c r="BP43" s="412"/>
      <c r="BQ43" s="412"/>
      <c r="BR43" s="412"/>
      <c r="BS43" s="412"/>
      <c r="BT43" s="412"/>
      <c r="BU43" s="412"/>
      <c r="BV43" s="165"/>
      <c r="BW43" s="411" t="str">
        <f t="shared" si="4"/>
        <v/>
      </c>
      <c r="BX43" s="411"/>
      <c r="BY43" s="412" t="str">
        <f>IF('各会計、関係団体の財政状況及び健全化判断比率'!B77="","",'各会計、関係団体の財政状況及び健全化判断比率'!B77)</f>
        <v/>
      </c>
      <c r="BZ43" s="412"/>
      <c r="CA43" s="412"/>
      <c r="CB43" s="412"/>
      <c r="CC43" s="412"/>
      <c r="CD43" s="412"/>
      <c r="CE43" s="412"/>
      <c r="CF43" s="412"/>
      <c r="CG43" s="412"/>
      <c r="CH43" s="412"/>
      <c r="CI43" s="412"/>
      <c r="CJ43" s="412"/>
      <c r="CK43" s="412"/>
      <c r="CL43" s="412"/>
      <c r="CM43" s="412"/>
      <c r="CN43" s="165"/>
      <c r="CO43" s="411" t="str">
        <f t="shared" si="5"/>
        <v/>
      </c>
      <c r="CP43" s="411"/>
      <c r="CQ43" s="412" t="str">
        <f>IF('各会計、関係団体の財政状況及び健全化判断比率'!BS16="","",'各会計、関係団体の財政状況及び健全化判断比率'!BS16)</f>
        <v/>
      </c>
      <c r="CR43" s="412"/>
      <c r="CS43" s="412"/>
      <c r="CT43" s="412"/>
      <c r="CU43" s="412"/>
      <c r="CV43" s="412"/>
      <c r="CW43" s="412"/>
      <c r="CX43" s="412"/>
      <c r="CY43" s="412"/>
      <c r="CZ43" s="412"/>
      <c r="DA43" s="412"/>
      <c r="DB43" s="412"/>
      <c r="DC43" s="412"/>
      <c r="DD43" s="412"/>
      <c r="DE43" s="412"/>
      <c r="DF43" s="162"/>
      <c r="DG43" s="413" t="str">
        <f>IF('各会計、関係団体の財政状況及び健全化判断比率'!BR16="","",'各会計、関係団体の財政状況及び健全化判断比率'!BR16)</f>
        <v/>
      </c>
      <c r="DH43" s="413"/>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268</v>
      </c>
    </row>
    <row r="50" spans="5:5" x14ac:dyDescent="0.15">
      <c r="E50" s="136" t="s">
        <v>134</v>
      </c>
    </row>
    <row r="51" spans="5:5" x14ac:dyDescent="0.15">
      <c r="E51" s="136" t="s">
        <v>269</v>
      </c>
    </row>
    <row r="52" spans="5:5" x14ac:dyDescent="0.15">
      <c r="E52" s="136" t="s">
        <v>270</v>
      </c>
    </row>
    <row r="53" spans="5:5" x14ac:dyDescent="0.15"/>
    <row r="54" spans="5:5" x14ac:dyDescent="0.15"/>
    <row r="55" spans="5:5" x14ac:dyDescent="0.15"/>
    <row r="56" spans="5:5" x14ac:dyDescent="0.15"/>
  </sheetData>
  <sheetProtection password="AD67" sheet="1" objects="1" scenarios="1"/>
  <mergeCells count="432">
    <mergeCell ref="AU16:AX16"/>
    <mergeCell ref="AM11:AT1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Y15:BM15"/>
    <mergeCell ref="BN19:BU19"/>
    <mergeCell ref="BV19:CC19"/>
    <mergeCell ref="BN20:BU20"/>
    <mergeCell ref="BV20:CC20"/>
    <mergeCell ref="AU20:AX20"/>
    <mergeCell ref="B21:AX21"/>
    <mergeCell ref="AU19:AX19"/>
    <mergeCell ref="AM19:AT19"/>
    <mergeCell ref="AU14:AX14"/>
    <mergeCell ref="AM16:AT16"/>
    <mergeCell ref="B6:K8"/>
    <mergeCell ref="CD6:CS6"/>
    <mergeCell ref="CD7:CS7"/>
    <mergeCell ref="CD8:CS8"/>
    <mergeCell ref="AU6:AX6"/>
    <mergeCell ref="AU7:AX7"/>
    <mergeCell ref="BN6:BU6"/>
    <mergeCell ref="L6:V8"/>
    <mergeCell ref="W6:AB8"/>
    <mergeCell ref="AC6:AL8"/>
    <mergeCell ref="AM6:AT6"/>
    <mergeCell ref="AM7:AT7"/>
    <mergeCell ref="AM8:AT8"/>
    <mergeCell ref="DB7:DI7"/>
    <mergeCell ref="AU8:AX8"/>
    <mergeCell ref="BN8:BU8"/>
    <mergeCell ref="AM25:AR25"/>
    <mergeCell ref="Z27:AG27"/>
    <mergeCell ref="AH27:AL27"/>
    <mergeCell ref="AH25:AL25"/>
    <mergeCell ref="AM26:AR26"/>
    <mergeCell ref="Z26:AG26"/>
    <mergeCell ref="AH26:AL26"/>
    <mergeCell ref="AY7:BM7"/>
    <mergeCell ref="BV8:CC8"/>
    <mergeCell ref="CT8:DA8"/>
    <mergeCell ref="DB8:DI8"/>
    <mergeCell ref="BN7:BU7"/>
    <mergeCell ref="BV7:CC7"/>
    <mergeCell ref="CT7:DA7"/>
    <mergeCell ref="AY8:BM8"/>
    <mergeCell ref="AY27:BM27"/>
    <mergeCell ref="AY21:BM21"/>
    <mergeCell ref="AY22:BM22"/>
    <mergeCell ref="BN23:BU23"/>
    <mergeCell ref="AY23:BM23"/>
    <mergeCell ref="AY24:BM24"/>
    <mergeCell ref="DB6:DI6"/>
    <mergeCell ref="AU5:AX5"/>
    <mergeCell ref="BN5:BU5"/>
    <mergeCell ref="BV5:CC5"/>
    <mergeCell ref="CT5:DA5"/>
    <mergeCell ref="DB5:DI5"/>
    <mergeCell ref="BV6:CC6"/>
    <mergeCell ref="CT6:DA6"/>
    <mergeCell ref="CD5:CS5"/>
    <mergeCell ref="AY5:BM5"/>
    <mergeCell ref="AY6:BM6"/>
    <mergeCell ref="B1:DI1"/>
    <mergeCell ref="B3:K5"/>
    <mergeCell ref="L3:V5"/>
    <mergeCell ref="W3:AB5"/>
    <mergeCell ref="AC3:AL5"/>
    <mergeCell ref="AM3:AX4"/>
    <mergeCell ref="AY3:BM3"/>
    <mergeCell ref="BN3:BU3"/>
    <mergeCell ref="BV3:CC3"/>
    <mergeCell ref="BV4:CC4"/>
    <mergeCell ref="CT4:DA4"/>
    <mergeCell ref="DB3:DI3"/>
    <mergeCell ref="BN4:BU4"/>
    <mergeCell ref="AY4:BM4"/>
    <mergeCell ref="DB4:DI4"/>
    <mergeCell ref="CD4:CS4"/>
    <mergeCell ref="CD3:CS3"/>
    <mergeCell ref="CT3:DA3"/>
    <mergeCell ref="AM5:AT5"/>
    <mergeCell ref="AC14:AG14"/>
    <mergeCell ref="R13:V13"/>
    <mergeCell ref="AC13:AG13"/>
    <mergeCell ref="AY14:BM14"/>
    <mergeCell ref="AM9:AT9"/>
    <mergeCell ref="AU9:AX9"/>
    <mergeCell ref="AH14:AL14"/>
    <mergeCell ref="AU13:AX13"/>
    <mergeCell ref="AY12:BM12"/>
    <mergeCell ref="AY13:BM13"/>
    <mergeCell ref="AM14:AT14"/>
    <mergeCell ref="AY10:BM10"/>
    <mergeCell ref="R14:V14"/>
    <mergeCell ref="DB12:DI12"/>
    <mergeCell ref="BV13:CC13"/>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AU17:AX17"/>
    <mergeCell ref="AH18:AL18"/>
    <mergeCell ref="AM18:AT18"/>
    <mergeCell ref="AU18:AX18"/>
    <mergeCell ref="W15:AB16"/>
    <mergeCell ref="AC15:AG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3:AB14"/>
    <mergeCell ref="AH19:AL19"/>
    <mergeCell ref="R15:V15"/>
    <mergeCell ref="R16:V16"/>
    <mergeCell ref="L18:V18"/>
    <mergeCell ref="AC18:AG18"/>
    <mergeCell ref="R17:V17"/>
    <mergeCell ref="L16:Q16"/>
    <mergeCell ref="AC16:AG16"/>
    <mergeCell ref="W17:AB18"/>
    <mergeCell ref="AC17:AG17"/>
    <mergeCell ref="AH17:AL17"/>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B18:K18"/>
    <mergeCell ref="AS27:AX27"/>
    <mergeCell ref="Z30:AG30"/>
    <mergeCell ref="Q22:V23"/>
    <mergeCell ref="E27:K27"/>
    <mergeCell ref="E26:K26"/>
    <mergeCell ref="AH22:AL23"/>
    <mergeCell ref="AM27:AR27"/>
    <mergeCell ref="AM29:AR29"/>
    <mergeCell ref="AH20:AL20"/>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V24:CC24"/>
    <mergeCell ref="Q25:V25"/>
    <mergeCell ref="BN21:BU21"/>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BC30:BM30"/>
    <mergeCell ref="AH30:AX30"/>
    <mergeCell ref="BN30:BU30"/>
    <mergeCell ref="AH24:AL24"/>
    <mergeCell ref="AM22:AR23"/>
    <mergeCell ref="AM24:AR24"/>
    <mergeCell ref="Q30:V30"/>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BV30:CC30"/>
    <mergeCell ref="L30:P30"/>
    <mergeCell ref="BC28:BM28"/>
    <mergeCell ref="AS28:AX28"/>
    <mergeCell ref="AY28:BB30"/>
    <mergeCell ref="L29:P29"/>
    <mergeCell ref="E28:K28"/>
    <mergeCell ref="BY35:CM35"/>
    <mergeCell ref="DG33:DH33"/>
    <mergeCell ref="C34:D34"/>
    <mergeCell ref="E34:S34"/>
    <mergeCell ref="U34:V34"/>
    <mergeCell ref="W34:AK34"/>
    <mergeCell ref="AM34:AN34"/>
    <mergeCell ref="AO34:BC34"/>
    <mergeCell ref="BE34:BF34"/>
    <mergeCell ref="DG34:DH34"/>
    <mergeCell ref="BY34:CM34"/>
    <mergeCell ref="CO33:CP33"/>
    <mergeCell ref="BY33:CM33"/>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CO37:CP37"/>
    <mergeCell ref="CQ37:DE37"/>
    <mergeCell ref="BY36:CM36"/>
    <mergeCell ref="CO36:CP36"/>
    <mergeCell ref="CQ36:DE36"/>
    <mergeCell ref="BE37:BF37"/>
    <mergeCell ref="BG37:BU37"/>
    <mergeCell ref="BW37:BX37"/>
    <mergeCell ref="BY37:CM37"/>
    <mergeCell ref="BG36:BU36"/>
    <mergeCell ref="BW36:BX36"/>
    <mergeCell ref="BY38:CM38"/>
    <mergeCell ref="CO38:CP38"/>
    <mergeCell ref="CQ38:DE38"/>
    <mergeCell ref="BE39:BF39"/>
    <mergeCell ref="BG39:BU39"/>
    <mergeCell ref="BW39:BX39"/>
    <mergeCell ref="BY39:CM39"/>
    <mergeCell ref="DG37:DH37"/>
    <mergeCell ref="C38:D38"/>
    <mergeCell ref="E38:S38"/>
    <mergeCell ref="U38:V38"/>
    <mergeCell ref="W38:AK38"/>
    <mergeCell ref="AM38:AN38"/>
    <mergeCell ref="AO38:BC38"/>
    <mergeCell ref="BE38:BF38"/>
    <mergeCell ref="BG38:BU38"/>
    <mergeCell ref="BW38:BX38"/>
    <mergeCell ref="DG38:DH38"/>
    <mergeCell ref="C37:D37"/>
    <mergeCell ref="E37:S37"/>
    <mergeCell ref="U37:V37"/>
    <mergeCell ref="W37:AK37"/>
    <mergeCell ref="AM37:AN37"/>
    <mergeCell ref="AO37:BC37"/>
    <mergeCell ref="DG39:DH39"/>
    <mergeCell ref="C40:D40"/>
    <mergeCell ref="E40:S40"/>
    <mergeCell ref="U40:V40"/>
    <mergeCell ref="W40:AK40"/>
    <mergeCell ref="AM40:AN40"/>
    <mergeCell ref="AO40:BC40"/>
    <mergeCell ref="BE40:BF40"/>
    <mergeCell ref="BG40:BU40"/>
    <mergeCell ref="BW40:BX40"/>
    <mergeCell ref="DG40:DH40"/>
    <mergeCell ref="C39:D39"/>
    <mergeCell ref="E39:S39"/>
    <mergeCell ref="U39:V39"/>
    <mergeCell ref="W39:AK39"/>
    <mergeCell ref="AM39:AN39"/>
    <mergeCell ref="AO39:BC39"/>
    <mergeCell ref="CO39:CP39"/>
    <mergeCell ref="CQ39:DE39"/>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DG43:DH43"/>
    <mergeCell ref="CO42:CP42"/>
    <mergeCell ref="CQ42:DE42"/>
    <mergeCell ref="BW43:BX43"/>
    <mergeCell ref="BY43:CM43"/>
    <mergeCell ref="DG42:DH42"/>
    <mergeCell ref="BY42:CM42"/>
    <mergeCell ref="CO43:CP43"/>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BE43:BF43"/>
    <mergeCell ref="BG43:BU43"/>
    <mergeCell ref="L10:Q10"/>
    <mergeCell ref="R10:V10"/>
    <mergeCell ref="L11:Q11"/>
    <mergeCell ref="R11:V11"/>
    <mergeCell ref="B12:K17"/>
    <mergeCell ref="M13:Q13"/>
    <mergeCell ref="M15:Q15"/>
    <mergeCell ref="M17:Q17"/>
    <mergeCell ref="L14:Q14"/>
    <mergeCell ref="B9:K11"/>
    <mergeCell ref="L9:Q9"/>
    <mergeCell ref="L12:Q12"/>
    <mergeCell ref="R12:V12"/>
    <mergeCell ref="W9:AL11"/>
    <mergeCell ref="W12:AB12"/>
    <mergeCell ref="AC12:AG12"/>
    <mergeCell ref="AY11:BM11"/>
    <mergeCell ref="AM10:AT10"/>
    <mergeCell ref="AU10:AX10"/>
    <mergeCell ref="AU11:AX11"/>
    <mergeCell ref="AY9:BM9"/>
    <mergeCell ref="R9:V9"/>
    <mergeCell ref="DB9:DI9"/>
    <mergeCell ref="CD11:CS11"/>
    <mergeCell ref="CT11:DA11"/>
    <mergeCell ref="DB11:DI11"/>
    <mergeCell ref="BN11:BU11"/>
    <mergeCell ref="BV11:CC11"/>
    <mergeCell ref="CD9:CS9"/>
    <mergeCell ref="BN9:BU9"/>
    <mergeCell ref="BV9:CC9"/>
    <mergeCell ref="BN10:BU10"/>
    <mergeCell ref="BV10:CC10"/>
    <mergeCell ref="CT9:DA9"/>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7">
    <pageSetUpPr fitToPage="1"/>
  </sheetPr>
  <dimension ref="B1:M85"/>
  <sheetViews>
    <sheetView showGridLines="0" topLeftCell="G34" zoomScaleNormal="10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51</v>
      </c>
      <c r="J40" s="79" t="s">
        <v>52</v>
      </c>
      <c r="K40" s="79" t="s">
        <v>53</v>
      </c>
      <c r="L40" s="79" t="s">
        <v>54</v>
      </c>
      <c r="M40" s="80" t="s">
        <v>55</v>
      </c>
    </row>
    <row r="41" spans="2:13" ht="27.75" customHeight="1" x14ac:dyDescent="0.15">
      <c r="B41" s="1169" t="s">
        <v>111</v>
      </c>
      <c r="C41" s="1170"/>
      <c r="D41" s="81"/>
      <c r="E41" s="1179" t="s">
        <v>70</v>
      </c>
      <c r="F41" s="1179"/>
      <c r="G41" s="1179"/>
      <c r="H41" s="1180"/>
      <c r="I41" s="82">
        <v>5102</v>
      </c>
      <c r="J41" s="83">
        <v>5023</v>
      </c>
      <c r="K41" s="83">
        <v>5214</v>
      </c>
      <c r="L41" s="83">
        <v>5215</v>
      </c>
      <c r="M41" s="84">
        <v>5231</v>
      </c>
    </row>
    <row r="42" spans="2:13" ht="27.75" customHeight="1" x14ac:dyDescent="0.15">
      <c r="B42" s="1171"/>
      <c r="C42" s="1172"/>
      <c r="D42" s="85"/>
      <c r="E42" s="1181" t="s">
        <v>71</v>
      </c>
      <c r="F42" s="1181"/>
      <c r="G42" s="1181"/>
      <c r="H42" s="1182"/>
      <c r="I42" s="86" t="s">
        <v>0</v>
      </c>
      <c r="J42" s="87" t="s">
        <v>0</v>
      </c>
      <c r="K42" s="87" t="s">
        <v>0</v>
      </c>
      <c r="L42" s="87" t="s">
        <v>0</v>
      </c>
      <c r="M42" s="88" t="s">
        <v>0</v>
      </c>
    </row>
    <row r="43" spans="2:13" ht="27.75" customHeight="1" x14ac:dyDescent="0.15">
      <c r="B43" s="1171"/>
      <c r="C43" s="1172"/>
      <c r="D43" s="85"/>
      <c r="E43" s="1181" t="s">
        <v>72</v>
      </c>
      <c r="F43" s="1181"/>
      <c r="G43" s="1181"/>
      <c r="H43" s="1182"/>
      <c r="I43" s="86">
        <v>3374</v>
      </c>
      <c r="J43" s="87">
        <v>2951</v>
      </c>
      <c r="K43" s="87">
        <v>2705</v>
      </c>
      <c r="L43" s="87">
        <v>2482</v>
      </c>
      <c r="M43" s="88">
        <v>2185</v>
      </c>
    </row>
    <row r="44" spans="2:13" ht="27.75" customHeight="1" x14ac:dyDescent="0.15">
      <c r="B44" s="1171"/>
      <c r="C44" s="1172"/>
      <c r="D44" s="85"/>
      <c r="E44" s="1181" t="s">
        <v>73</v>
      </c>
      <c r="F44" s="1181"/>
      <c r="G44" s="1181"/>
      <c r="H44" s="1182"/>
      <c r="I44" s="86">
        <v>6514</v>
      </c>
      <c r="J44" s="87">
        <v>6157</v>
      </c>
      <c r="K44" s="87">
        <v>5848</v>
      </c>
      <c r="L44" s="87">
        <v>5752</v>
      </c>
      <c r="M44" s="88">
        <v>5773</v>
      </c>
    </row>
    <row r="45" spans="2:13" ht="27.75" customHeight="1" x14ac:dyDescent="0.15">
      <c r="B45" s="1171"/>
      <c r="C45" s="1172"/>
      <c r="D45" s="85"/>
      <c r="E45" s="1181" t="s">
        <v>74</v>
      </c>
      <c r="F45" s="1181"/>
      <c r="G45" s="1181"/>
      <c r="H45" s="1182"/>
      <c r="I45" s="86">
        <v>1419</v>
      </c>
      <c r="J45" s="87">
        <v>1463</v>
      </c>
      <c r="K45" s="87">
        <v>1433</v>
      </c>
      <c r="L45" s="87">
        <v>1371</v>
      </c>
      <c r="M45" s="88">
        <v>1278</v>
      </c>
    </row>
    <row r="46" spans="2:13" ht="27.75" customHeight="1" x14ac:dyDescent="0.15">
      <c r="B46" s="1171"/>
      <c r="C46" s="1172"/>
      <c r="D46" s="85"/>
      <c r="E46" s="1181" t="s">
        <v>75</v>
      </c>
      <c r="F46" s="1181"/>
      <c r="G46" s="1181"/>
      <c r="H46" s="1182"/>
      <c r="I46" s="86" t="s">
        <v>0</v>
      </c>
      <c r="J46" s="87">
        <v>3</v>
      </c>
      <c r="K46" s="87" t="s">
        <v>0</v>
      </c>
      <c r="L46" s="87" t="s">
        <v>0</v>
      </c>
      <c r="M46" s="88">
        <v>1</v>
      </c>
    </row>
    <row r="47" spans="2:13" ht="27.75" customHeight="1" x14ac:dyDescent="0.15">
      <c r="B47" s="1171"/>
      <c r="C47" s="1172"/>
      <c r="D47" s="85"/>
      <c r="E47" s="1181" t="s">
        <v>76</v>
      </c>
      <c r="F47" s="1181"/>
      <c r="G47" s="1181"/>
      <c r="H47" s="1182"/>
      <c r="I47" s="86" t="s">
        <v>0</v>
      </c>
      <c r="J47" s="87" t="s">
        <v>0</v>
      </c>
      <c r="K47" s="87" t="s">
        <v>0</v>
      </c>
      <c r="L47" s="87" t="s">
        <v>0</v>
      </c>
      <c r="M47" s="88" t="s">
        <v>0</v>
      </c>
    </row>
    <row r="48" spans="2:13" ht="27.75" customHeight="1" x14ac:dyDescent="0.15">
      <c r="B48" s="1173"/>
      <c r="C48" s="1174"/>
      <c r="D48" s="85"/>
      <c r="E48" s="1181" t="s">
        <v>77</v>
      </c>
      <c r="F48" s="1181"/>
      <c r="G48" s="1181"/>
      <c r="H48" s="1182"/>
      <c r="I48" s="86" t="s">
        <v>0</v>
      </c>
      <c r="J48" s="87" t="s">
        <v>0</v>
      </c>
      <c r="K48" s="87" t="s">
        <v>0</v>
      </c>
      <c r="L48" s="87" t="s">
        <v>0</v>
      </c>
      <c r="M48" s="88" t="s">
        <v>0</v>
      </c>
    </row>
    <row r="49" spans="2:13" ht="27.75" customHeight="1" x14ac:dyDescent="0.15">
      <c r="B49" s="1175" t="s">
        <v>112</v>
      </c>
      <c r="C49" s="1176"/>
      <c r="D49" s="89"/>
      <c r="E49" s="1181" t="s">
        <v>78</v>
      </c>
      <c r="F49" s="1181"/>
      <c r="G49" s="1181"/>
      <c r="H49" s="1182"/>
      <c r="I49" s="86">
        <v>1047</v>
      </c>
      <c r="J49" s="87">
        <v>1351</v>
      </c>
      <c r="K49" s="87">
        <v>1761</v>
      </c>
      <c r="L49" s="87">
        <v>2164</v>
      </c>
      <c r="M49" s="88">
        <v>2314</v>
      </c>
    </row>
    <row r="50" spans="2:13" ht="27.75" customHeight="1" x14ac:dyDescent="0.15">
      <c r="B50" s="1171"/>
      <c r="C50" s="1172"/>
      <c r="D50" s="85"/>
      <c r="E50" s="1181" t="s">
        <v>79</v>
      </c>
      <c r="F50" s="1181"/>
      <c r="G50" s="1181"/>
      <c r="H50" s="1182"/>
      <c r="I50" s="86">
        <v>2714</v>
      </c>
      <c r="J50" s="87">
        <v>2754</v>
      </c>
      <c r="K50" s="87">
        <v>2728</v>
      </c>
      <c r="L50" s="87">
        <v>2287</v>
      </c>
      <c r="M50" s="88">
        <v>2009</v>
      </c>
    </row>
    <row r="51" spans="2:13" ht="27.75" customHeight="1" x14ac:dyDescent="0.15">
      <c r="B51" s="1173"/>
      <c r="C51" s="1174"/>
      <c r="D51" s="85"/>
      <c r="E51" s="1181" t="s">
        <v>80</v>
      </c>
      <c r="F51" s="1181"/>
      <c r="G51" s="1181"/>
      <c r="H51" s="1182"/>
      <c r="I51" s="86">
        <v>9365</v>
      </c>
      <c r="J51" s="87">
        <v>9271</v>
      </c>
      <c r="K51" s="87">
        <v>9345</v>
      </c>
      <c r="L51" s="87">
        <v>9347</v>
      </c>
      <c r="M51" s="88">
        <v>9369</v>
      </c>
    </row>
    <row r="52" spans="2:13" ht="27.75" customHeight="1" thickBot="1" x14ac:dyDescent="0.2">
      <c r="B52" s="1177" t="s">
        <v>106</v>
      </c>
      <c r="C52" s="1178"/>
      <c r="D52" s="90"/>
      <c r="E52" s="1183" t="s">
        <v>81</v>
      </c>
      <c r="F52" s="1183"/>
      <c r="G52" s="1183"/>
      <c r="H52" s="1184"/>
      <c r="I52" s="91">
        <v>3283</v>
      </c>
      <c r="J52" s="92">
        <v>2221</v>
      </c>
      <c r="K52" s="92">
        <v>1367</v>
      </c>
      <c r="L52" s="92">
        <v>1021</v>
      </c>
      <c r="M52" s="93">
        <v>776</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82</v>
      </c>
      <c r="E2" s="108"/>
      <c r="F2" s="109" t="s">
        <v>50</v>
      </c>
      <c r="G2" s="342"/>
      <c r="H2" s="343"/>
    </row>
    <row r="3" spans="1:8" x14ac:dyDescent="0.15">
      <c r="A3" s="107" t="s">
        <v>6</v>
      </c>
      <c r="B3" s="110"/>
      <c r="C3" s="111"/>
      <c r="D3" s="112">
        <v>11721</v>
      </c>
      <c r="E3" s="113"/>
      <c r="F3" s="114">
        <v>35141</v>
      </c>
      <c r="G3" s="115"/>
      <c r="H3" s="116"/>
    </row>
    <row r="4" spans="1:8" x14ac:dyDescent="0.15">
      <c r="A4" s="117"/>
      <c r="B4" s="118"/>
      <c r="C4" s="119"/>
      <c r="D4" s="120">
        <v>9008</v>
      </c>
      <c r="E4" s="121"/>
      <c r="F4" s="122">
        <v>20483</v>
      </c>
      <c r="G4" s="123"/>
      <c r="H4" s="124"/>
    </row>
    <row r="5" spans="1:8" x14ac:dyDescent="0.15">
      <c r="A5" s="107" t="s">
        <v>7</v>
      </c>
      <c r="B5" s="110"/>
      <c r="C5" s="111"/>
      <c r="D5" s="112">
        <v>19643</v>
      </c>
      <c r="E5" s="113"/>
      <c r="F5" s="114">
        <v>47258</v>
      </c>
      <c r="G5" s="115"/>
      <c r="H5" s="116"/>
    </row>
    <row r="6" spans="1:8" x14ac:dyDescent="0.15">
      <c r="A6" s="117"/>
      <c r="B6" s="118"/>
      <c r="C6" s="119"/>
      <c r="D6" s="120">
        <v>13235</v>
      </c>
      <c r="E6" s="121"/>
      <c r="F6" s="122">
        <v>27842</v>
      </c>
      <c r="G6" s="123"/>
      <c r="H6" s="124"/>
    </row>
    <row r="7" spans="1:8" x14ac:dyDescent="0.15">
      <c r="A7" s="107" t="s">
        <v>8</v>
      </c>
      <c r="B7" s="110"/>
      <c r="C7" s="111"/>
      <c r="D7" s="112">
        <v>22672</v>
      </c>
      <c r="E7" s="113"/>
      <c r="F7" s="114">
        <v>49426</v>
      </c>
      <c r="G7" s="115"/>
      <c r="H7" s="116"/>
    </row>
    <row r="8" spans="1:8" x14ac:dyDescent="0.15">
      <c r="A8" s="117"/>
      <c r="B8" s="118"/>
      <c r="C8" s="119"/>
      <c r="D8" s="120">
        <v>20308</v>
      </c>
      <c r="E8" s="121"/>
      <c r="F8" s="122">
        <v>26568</v>
      </c>
      <c r="G8" s="123"/>
      <c r="H8" s="124"/>
    </row>
    <row r="9" spans="1:8" x14ac:dyDescent="0.15">
      <c r="A9" s="107" t="s">
        <v>9</v>
      </c>
      <c r="B9" s="110"/>
      <c r="C9" s="111"/>
      <c r="D9" s="112">
        <v>22460</v>
      </c>
      <c r="E9" s="113"/>
      <c r="F9" s="114">
        <v>42839</v>
      </c>
      <c r="G9" s="115"/>
      <c r="H9" s="116"/>
    </row>
    <row r="10" spans="1:8" x14ac:dyDescent="0.15">
      <c r="A10" s="117"/>
      <c r="B10" s="118"/>
      <c r="C10" s="119"/>
      <c r="D10" s="120">
        <v>7563</v>
      </c>
      <c r="E10" s="121"/>
      <c r="F10" s="122">
        <v>22027</v>
      </c>
      <c r="G10" s="123"/>
      <c r="H10" s="124"/>
    </row>
    <row r="11" spans="1:8" x14ac:dyDescent="0.15">
      <c r="A11" s="107" t="s">
        <v>10</v>
      </c>
      <c r="B11" s="110"/>
      <c r="C11" s="111"/>
      <c r="D11" s="112">
        <v>22335</v>
      </c>
      <c r="E11" s="113"/>
      <c r="F11" s="114">
        <v>46819</v>
      </c>
      <c r="G11" s="115"/>
      <c r="H11" s="116"/>
    </row>
    <row r="12" spans="1:8" x14ac:dyDescent="0.15">
      <c r="A12" s="117"/>
      <c r="B12" s="118"/>
      <c r="C12" s="125"/>
      <c r="D12" s="120">
        <v>11004</v>
      </c>
      <c r="E12" s="121"/>
      <c r="F12" s="122">
        <v>24121</v>
      </c>
      <c r="G12" s="123"/>
      <c r="H12" s="124"/>
    </row>
    <row r="13" spans="1:8" x14ac:dyDescent="0.15">
      <c r="A13" s="107"/>
      <c r="B13" s="110"/>
      <c r="C13" s="126"/>
      <c r="D13" s="127">
        <v>19766</v>
      </c>
      <c r="E13" s="128"/>
      <c r="F13" s="129">
        <v>44297</v>
      </c>
      <c r="G13" s="130"/>
      <c r="H13" s="116"/>
    </row>
    <row r="14" spans="1:8" x14ac:dyDescent="0.15">
      <c r="A14" s="117"/>
      <c r="B14" s="118"/>
      <c r="C14" s="119"/>
      <c r="D14" s="120">
        <v>12224</v>
      </c>
      <c r="E14" s="121"/>
      <c r="F14" s="122">
        <v>24208</v>
      </c>
      <c r="G14" s="123"/>
      <c r="H14" s="124"/>
    </row>
    <row r="17" spans="1:11" x14ac:dyDescent="0.15">
      <c r="A17" s="103" t="s">
        <v>83</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114</v>
      </c>
      <c r="B19" s="131">
        <f>ROUND(VALUE(SUBSTITUTE(実質収支比率等に係る経年分析!F$48,"▲","-")),2)</f>
        <v>4.1500000000000004</v>
      </c>
      <c r="C19" s="131">
        <f>ROUND(VALUE(SUBSTITUTE(実質収支比率等に係る経年分析!G$48,"▲","-")),2)</f>
        <v>4.55</v>
      </c>
      <c r="D19" s="131">
        <f>ROUND(VALUE(SUBSTITUTE(実質収支比率等に係る経年分析!H$48,"▲","-")),2)</f>
        <v>5.32</v>
      </c>
      <c r="E19" s="131">
        <f>ROUND(VALUE(SUBSTITUTE(実質収支比率等に係る経年分析!I$48,"▲","-")),2)</f>
        <v>6.82</v>
      </c>
      <c r="F19" s="131">
        <f>ROUND(VALUE(SUBSTITUTE(実質収支比率等に係る経年分析!J$48,"▲","-")),2)</f>
        <v>8.6300000000000008</v>
      </c>
    </row>
    <row r="20" spans="1:11" x14ac:dyDescent="0.15">
      <c r="A20" s="131" t="s">
        <v>115</v>
      </c>
      <c r="B20" s="131">
        <f>ROUND(VALUE(SUBSTITUTE(実質収支比率等に係る経年分析!F$47,"▲","-")),2)</f>
        <v>15.07</v>
      </c>
      <c r="C20" s="131">
        <f>ROUND(VALUE(SUBSTITUTE(実質収支比率等に係る経年分析!G$47,"▲","-")),2)</f>
        <v>21.47</v>
      </c>
      <c r="D20" s="131">
        <f>ROUND(VALUE(SUBSTITUTE(実質収支比率等に係る経年分析!H$47,"▲","-")),2)</f>
        <v>27.27</v>
      </c>
      <c r="E20" s="131">
        <f>ROUND(VALUE(SUBSTITUTE(実質収支比率等に係る経年分析!I$47,"▲","-")),2)</f>
        <v>30.92</v>
      </c>
      <c r="F20" s="131">
        <f>ROUND(VALUE(SUBSTITUTE(実質収支比率等に係る経年分析!J$47,"▲","-")),2)</f>
        <v>34.619999999999997</v>
      </c>
    </row>
    <row r="21" spans="1:11" x14ac:dyDescent="0.15">
      <c r="A21" s="131" t="s">
        <v>116</v>
      </c>
      <c r="B21" s="131">
        <f>IF(ISNUMBER(VALUE(SUBSTITUTE(実質収支比率等に係る経年分析!F$49,"▲","-"))),ROUND(VALUE(SUBSTITUTE(実質収支比率等に係る経年分析!F$49,"▲","-")),2),NA())</f>
        <v>-0.81</v>
      </c>
      <c r="C21" s="131">
        <f>IF(ISNUMBER(VALUE(SUBSTITUTE(実質収支比率等に係る経年分析!G$49,"▲","-"))),ROUND(VALUE(SUBSTITUTE(実質収支比率等に係る経年分析!G$49,"▲","-")),2),NA())</f>
        <v>4.83</v>
      </c>
      <c r="D21" s="131">
        <f>IF(ISNUMBER(VALUE(SUBSTITUTE(実質収支比率等に係る経年分析!H$49,"▲","-"))),ROUND(VALUE(SUBSTITUTE(実質収支比率等に係る経年分析!H$49,"▲","-")),2),NA())</f>
        <v>4.59</v>
      </c>
      <c r="E21" s="131">
        <f>IF(ISNUMBER(VALUE(SUBSTITUTE(実質収支比率等に係る経年分析!I$49,"▲","-"))),ROUND(VALUE(SUBSTITUTE(実質収支比率等に係る経年分析!I$49,"▲","-")),2),NA())</f>
        <v>1.22</v>
      </c>
      <c r="F21" s="131">
        <f>IF(ISNUMBER(VALUE(SUBSTITUTE(実質収支比率等に係る経年分析!J$49,"▲","-"))),ROUND(VALUE(SUBSTITUTE(実質収支比率等に係る経年分析!J$49,"▲","-")),2),NA())</f>
        <v>1.79</v>
      </c>
    </row>
    <row r="24" spans="1:11" x14ac:dyDescent="0.15">
      <c r="A24" s="103" t="s">
        <v>84</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0.03</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str">
        <f>IF(連結実質赤字比率に係る赤字・黒字の構成分析!C$40="",NA(),連結実質赤字比率に係る赤字・黒字の構成分析!C$40)</f>
        <v>地方卸売市場事業特別会計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0.12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0.05</v>
      </c>
    </row>
    <row r="32" spans="1:11" x14ac:dyDescent="0.15">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0.22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0.24</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1.1100000000000001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1.1000000000000001</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0.91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1.1299999999999999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1.19</v>
      </c>
    </row>
    <row r="34" spans="1:16" x14ac:dyDescent="0.15">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2.57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1.93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2.63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2.2000000000000002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3.25</v>
      </c>
    </row>
    <row r="35" spans="1:16" x14ac:dyDescent="0.15">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4.1500000000000004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4.55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5.32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6.82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8.6300000000000008</v>
      </c>
    </row>
    <row r="36" spans="1:16" x14ac:dyDescent="0.15">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17.16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14.37</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14.7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17.579999999999998</v>
      </c>
    </row>
    <row r="39" spans="1:16" x14ac:dyDescent="0.15">
      <c r="A39" s="103" t="s">
        <v>85</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695</v>
      </c>
      <c r="E42" s="133"/>
      <c r="F42" s="133"/>
      <c r="G42" s="133">
        <f>'実質公債費比率（分子）の構造'!L$52</f>
        <v>914</v>
      </c>
      <c r="H42" s="133"/>
      <c r="I42" s="133"/>
      <c r="J42" s="133">
        <f>'実質公債費比率（分子）の構造'!M$52</f>
        <v>915</v>
      </c>
      <c r="K42" s="133"/>
      <c r="L42" s="133"/>
      <c r="M42" s="133">
        <f>'実質公債費比率（分子）の構造'!N$52</f>
        <v>805</v>
      </c>
      <c r="N42" s="133"/>
      <c r="O42" s="133"/>
      <c r="P42" s="133">
        <f>'実質公債費比率（分子）の構造'!O$52</f>
        <v>824</v>
      </c>
    </row>
    <row r="43" spans="1:16" x14ac:dyDescent="0.15">
      <c r="A43" s="133" t="s">
        <v>122</v>
      </c>
      <c r="B43" s="133">
        <f>'実質公債費比率（分子）の構造'!K$51</f>
        <v>0</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124</v>
      </c>
      <c r="B45" s="133">
        <f>'実質公債費比率（分子）の構造'!K$49</f>
        <v>397</v>
      </c>
      <c r="C45" s="133"/>
      <c r="D45" s="133"/>
      <c r="E45" s="133">
        <f>'実質公債費比率（分子）の構造'!L$49</f>
        <v>401</v>
      </c>
      <c r="F45" s="133"/>
      <c r="G45" s="133"/>
      <c r="H45" s="133">
        <f>'実質公債費比率（分子）の構造'!M$49</f>
        <v>380</v>
      </c>
      <c r="I45" s="133"/>
      <c r="J45" s="133"/>
      <c r="K45" s="133">
        <f>'実質公債費比率（分子）の構造'!N$49</f>
        <v>309</v>
      </c>
      <c r="L45" s="133"/>
      <c r="M45" s="133"/>
      <c r="N45" s="133">
        <f>'実質公債費比率（分子）の構造'!O$49</f>
        <v>266</v>
      </c>
      <c r="O45" s="133"/>
      <c r="P45" s="133"/>
    </row>
    <row r="46" spans="1:16" x14ac:dyDescent="0.15">
      <c r="A46" s="133" t="s">
        <v>125</v>
      </c>
      <c r="B46" s="133">
        <f>'実質公債費比率（分子）の構造'!K$48</f>
        <v>197</v>
      </c>
      <c r="C46" s="133"/>
      <c r="D46" s="133"/>
      <c r="E46" s="133">
        <f>'実質公債費比率（分子）の構造'!L$48</f>
        <v>162</v>
      </c>
      <c r="F46" s="133"/>
      <c r="G46" s="133"/>
      <c r="H46" s="133">
        <f>'実質公債費比率（分子）の構造'!M$48</f>
        <v>146</v>
      </c>
      <c r="I46" s="133"/>
      <c r="J46" s="133"/>
      <c r="K46" s="133">
        <f>'実質公債費比率（分子）の構造'!N$48</f>
        <v>141</v>
      </c>
      <c r="L46" s="133"/>
      <c r="M46" s="133"/>
      <c r="N46" s="133">
        <f>'実質公債費比率（分子）の構造'!O$48</f>
        <v>104</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402</v>
      </c>
      <c r="C49" s="133"/>
      <c r="D49" s="133"/>
      <c r="E49" s="133">
        <f>'実質公債費比率（分子）の構造'!L$45</f>
        <v>590</v>
      </c>
      <c r="F49" s="133"/>
      <c r="G49" s="133"/>
      <c r="H49" s="133">
        <f>'実質公債費比率（分子）の構造'!M$45</f>
        <v>554</v>
      </c>
      <c r="I49" s="133"/>
      <c r="J49" s="133"/>
      <c r="K49" s="133">
        <f>'実質公債費比率（分子）の構造'!N$45</f>
        <v>574</v>
      </c>
      <c r="L49" s="133"/>
      <c r="M49" s="133"/>
      <c r="N49" s="133">
        <f>'実質公債費比率（分子）の構造'!O$45</f>
        <v>559</v>
      </c>
      <c r="O49" s="133"/>
      <c r="P49" s="133"/>
    </row>
    <row r="50" spans="1:16" x14ac:dyDescent="0.15">
      <c r="A50" s="133" t="s">
        <v>86</v>
      </c>
      <c r="B50" s="133" t="e">
        <f>NA()</f>
        <v>#N/A</v>
      </c>
      <c r="C50" s="133">
        <f>IF(ISNUMBER('実質公債費比率（分子）の構造'!K$53),'実質公債費比率（分子）の構造'!K$53,NA())</f>
        <v>301</v>
      </c>
      <c r="D50" s="133" t="e">
        <f>NA()</f>
        <v>#N/A</v>
      </c>
      <c r="E50" s="133" t="e">
        <f>NA()</f>
        <v>#N/A</v>
      </c>
      <c r="F50" s="133">
        <f>IF(ISNUMBER('実質公債費比率（分子）の構造'!L$53),'実質公債費比率（分子）の構造'!L$53,NA())</f>
        <v>239</v>
      </c>
      <c r="G50" s="133" t="e">
        <f>NA()</f>
        <v>#N/A</v>
      </c>
      <c r="H50" s="133" t="e">
        <f>NA()</f>
        <v>#N/A</v>
      </c>
      <c r="I50" s="133">
        <f>IF(ISNUMBER('実質公債費比率（分子）の構造'!M$53),'実質公債費比率（分子）の構造'!M$53,NA())</f>
        <v>165</v>
      </c>
      <c r="J50" s="133" t="e">
        <f>NA()</f>
        <v>#N/A</v>
      </c>
      <c r="K50" s="133" t="e">
        <f>NA()</f>
        <v>#N/A</v>
      </c>
      <c r="L50" s="133">
        <f>IF(ISNUMBER('実質公債費比率（分子）の構造'!N$53),'実質公債費比率（分子）の構造'!N$53,NA())</f>
        <v>219</v>
      </c>
      <c r="M50" s="133" t="e">
        <f>NA()</f>
        <v>#N/A</v>
      </c>
      <c r="N50" s="133" t="e">
        <f>NA()</f>
        <v>#N/A</v>
      </c>
      <c r="O50" s="133">
        <f>IF(ISNUMBER('実質公債費比率（分子）の構造'!O$53),'実質公債費比率（分子）の構造'!O$53,NA())</f>
        <v>105</v>
      </c>
      <c r="P50" s="133" t="e">
        <f>NA()</f>
        <v>#N/A</v>
      </c>
    </row>
    <row r="53" spans="1:16" x14ac:dyDescent="0.15">
      <c r="A53" s="103" t="s">
        <v>87</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80</v>
      </c>
      <c r="B56" s="132"/>
      <c r="C56" s="132"/>
      <c r="D56" s="132">
        <f>'将来負担比率（分子）の構造'!I$51</f>
        <v>9365</v>
      </c>
      <c r="E56" s="132"/>
      <c r="F56" s="132"/>
      <c r="G56" s="132">
        <f>'将来負担比率（分子）の構造'!J$51</f>
        <v>9271</v>
      </c>
      <c r="H56" s="132"/>
      <c r="I56" s="132"/>
      <c r="J56" s="132">
        <f>'将来負担比率（分子）の構造'!K$51</f>
        <v>9345</v>
      </c>
      <c r="K56" s="132"/>
      <c r="L56" s="132"/>
      <c r="M56" s="132">
        <f>'将来負担比率（分子）の構造'!L$51</f>
        <v>9347</v>
      </c>
      <c r="N56" s="132"/>
      <c r="O56" s="132"/>
      <c r="P56" s="132">
        <f>'将来負担比率（分子）の構造'!M$51</f>
        <v>9369</v>
      </c>
    </row>
    <row r="57" spans="1:16" x14ac:dyDescent="0.15">
      <c r="A57" s="132" t="s">
        <v>79</v>
      </c>
      <c r="B57" s="132"/>
      <c r="C57" s="132"/>
      <c r="D57" s="132">
        <f>'将来負担比率（分子）の構造'!I$50</f>
        <v>2714</v>
      </c>
      <c r="E57" s="132"/>
      <c r="F57" s="132"/>
      <c r="G57" s="132">
        <f>'将来負担比率（分子）の構造'!J$50</f>
        <v>2754</v>
      </c>
      <c r="H57" s="132"/>
      <c r="I57" s="132"/>
      <c r="J57" s="132">
        <f>'将来負担比率（分子）の構造'!K$50</f>
        <v>2728</v>
      </c>
      <c r="K57" s="132"/>
      <c r="L57" s="132"/>
      <c r="M57" s="132">
        <f>'将来負担比率（分子）の構造'!L$50</f>
        <v>2287</v>
      </c>
      <c r="N57" s="132"/>
      <c r="O57" s="132"/>
      <c r="P57" s="132">
        <f>'将来負担比率（分子）の構造'!M$50</f>
        <v>2009</v>
      </c>
    </row>
    <row r="58" spans="1:16" x14ac:dyDescent="0.15">
      <c r="A58" s="132" t="s">
        <v>78</v>
      </c>
      <c r="B58" s="132"/>
      <c r="C58" s="132"/>
      <c r="D58" s="132">
        <f>'将来負担比率（分子）の構造'!I$49</f>
        <v>1047</v>
      </c>
      <c r="E58" s="132"/>
      <c r="F58" s="132"/>
      <c r="G58" s="132">
        <f>'将来負担比率（分子）の構造'!J$49</f>
        <v>1351</v>
      </c>
      <c r="H58" s="132"/>
      <c r="I58" s="132"/>
      <c r="J58" s="132">
        <f>'将来負担比率（分子）の構造'!K$49</f>
        <v>1761</v>
      </c>
      <c r="K58" s="132"/>
      <c r="L58" s="132"/>
      <c r="M58" s="132">
        <f>'将来負担比率（分子）の構造'!L$49</f>
        <v>2164</v>
      </c>
      <c r="N58" s="132"/>
      <c r="O58" s="132"/>
      <c r="P58" s="132">
        <f>'将来負担比率（分子）の構造'!M$49</f>
        <v>2314</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f>'将来負担比率（分子）の構造'!J$46</f>
        <v>3</v>
      </c>
      <c r="F61" s="132"/>
      <c r="G61" s="132"/>
      <c r="H61" s="132" t="str">
        <f>'将来負担比率（分子）の構造'!K$46</f>
        <v>-</v>
      </c>
      <c r="I61" s="132"/>
      <c r="J61" s="132"/>
      <c r="K61" s="132" t="str">
        <f>'将来負担比率（分子）の構造'!L$46</f>
        <v>-</v>
      </c>
      <c r="L61" s="132"/>
      <c r="M61" s="132"/>
      <c r="N61" s="132">
        <f>'将来負担比率（分子）の構造'!M$46</f>
        <v>1</v>
      </c>
      <c r="O61" s="132"/>
      <c r="P61" s="132"/>
    </row>
    <row r="62" spans="1:16" x14ac:dyDescent="0.15">
      <c r="A62" s="132" t="s">
        <v>74</v>
      </c>
      <c r="B62" s="132">
        <f>'将来負担比率（分子）の構造'!I$45</f>
        <v>1419</v>
      </c>
      <c r="C62" s="132"/>
      <c r="D62" s="132"/>
      <c r="E62" s="132">
        <f>'将来負担比率（分子）の構造'!J$45</f>
        <v>1463</v>
      </c>
      <c r="F62" s="132"/>
      <c r="G62" s="132"/>
      <c r="H62" s="132">
        <f>'将来負担比率（分子）の構造'!K$45</f>
        <v>1433</v>
      </c>
      <c r="I62" s="132"/>
      <c r="J62" s="132"/>
      <c r="K62" s="132">
        <f>'将来負担比率（分子）の構造'!L$45</f>
        <v>1371</v>
      </c>
      <c r="L62" s="132"/>
      <c r="M62" s="132"/>
      <c r="N62" s="132">
        <f>'将来負担比率（分子）の構造'!M$45</f>
        <v>1278</v>
      </c>
      <c r="O62" s="132"/>
      <c r="P62" s="132"/>
    </row>
    <row r="63" spans="1:16" x14ac:dyDescent="0.15">
      <c r="A63" s="132" t="s">
        <v>73</v>
      </c>
      <c r="B63" s="132">
        <f>'将来負担比率（分子）の構造'!I$44</f>
        <v>6514</v>
      </c>
      <c r="C63" s="132"/>
      <c r="D63" s="132"/>
      <c r="E63" s="132">
        <f>'将来負担比率（分子）の構造'!J$44</f>
        <v>6157</v>
      </c>
      <c r="F63" s="132"/>
      <c r="G63" s="132"/>
      <c r="H63" s="132">
        <f>'将来負担比率（分子）の構造'!K$44</f>
        <v>5848</v>
      </c>
      <c r="I63" s="132"/>
      <c r="J63" s="132"/>
      <c r="K63" s="132">
        <f>'将来負担比率（分子）の構造'!L$44</f>
        <v>5752</v>
      </c>
      <c r="L63" s="132"/>
      <c r="M63" s="132"/>
      <c r="N63" s="132">
        <f>'将来負担比率（分子）の構造'!M$44</f>
        <v>5773</v>
      </c>
      <c r="O63" s="132"/>
      <c r="P63" s="132"/>
    </row>
    <row r="64" spans="1:16" x14ac:dyDescent="0.15">
      <c r="A64" s="132" t="s">
        <v>72</v>
      </c>
      <c r="B64" s="132">
        <f>'将来負担比率（分子）の構造'!I$43</f>
        <v>3374</v>
      </c>
      <c r="C64" s="132"/>
      <c r="D64" s="132"/>
      <c r="E64" s="132">
        <f>'将来負担比率（分子）の構造'!J$43</f>
        <v>2951</v>
      </c>
      <c r="F64" s="132"/>
      <c r="G64" s="132"/>
      <c r="H64" s="132">
        <f>'将来負担比率（分子）の構造'!K$43</f>
        <v>2705</v>
      </c>
      <c r="I64" s="132"/>
      <c r="J64" s="132"/>
      <c r="K64" s="132">
        <f>'将来負担比率（分子）の構造'!L$43</f>
        <v>2482</v>
      </c>
      <c r="L64" s="132"/>
      <c r="M64" s="132"/>
      <c r="N64" s="132">
        <f>'将来負担比率（分子）の構造'!M$43</f>
        <v>2185</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5102</v>
      </c>
      <c r="C66" s="132"/>
      <c r="D66" s="132"/>
      <c r="E66" s="132">
        <f>'将来負担比率（分子）の構造'!J$41</f>
        <v>5023</v>
      </c>
      <c r="F66" s="132"/>
      <c r="G66" s="132"/>
      <c r="H66" s="132">
        <f>'将来負担比率（分子）の構造'!K$41</f>
        <v>5214</v>
      </c>
      <c r="I66" s="132"/>
      <c r="J66" s="132"/>
      <c r="K66" s="132">
        <f>'将来負担比率（分子）の構造'!L$41</f>
        <v>5215</v>
      </c>
      <c r="L66" s="132"/>
      <c r="M66" s="132"/>
      <c r="N66" s="132">
        <f>'将来負担比率（分子）の構造'!M$41</f>
        <v>5231</v>
      </c>
      <c r="O66" s="132"/>
      <c r="P66" s="132"/>
    </row>
    <row r="67" spans="1:16" x14ac:dyDescent="0.15">
      <c r="A67" s="132" t="s">
        <v>131</v>
      </c>
      <c r="B67" s="132" t="e">
        <f>NA()</f>
        <v>#N/A</v>
      </c>
      <c r="C67" s="132">
        <f>IF(ISNUMBER('将来負担比率（分子）の構造'!I$52), IF('将来負担比率（分子）の構造'!I$52 &lt; 0, 0, '将来負担比率（分子）の構造'!I$52), NA())</f>
        <v>3283</v>
      </c>
      <c r="D67" s="132" t="e">
        <f>NA()</f>
        <v>#N/A</v>
      </c>
      <c r="E67" s="132" t="e">
        <f>NA()</f>
        <v>#N/A</v>
      </c>
      <c r="F67" s="132">
        <f>IF(ISNUMBER('将来負担比率（分子）の構造'!J$52), IF('将来負担比率（分子）の構造'!J$52 &lt; 0, 0, '将来負担比率（分子）の構造'!J$52), NA())</f>
        <v>2221</v>
      </c>
      <c r="G67" s="132" t="e">
        <f>NA()</f>
        <v>#N/A</v>
      </c>
      <c r="H67" s="132" t="e">
        <f>NA()</f>
        <v>#N/A</v>
      </c>
      <c r="I67" s="132">
        <f>IF(ISNUMBER('将来負担比率（分子）の構造'!K$52), IF('将来負担比率（分子）の構造'!K$52 &lt; 0, 0, '将来負担比率（分子）の構造'!K$52), NA())</f>
        <v>1367</v>
      </c>
      <c r="J67" s="132" t="e">
        <f>NA()</f>
        <v>#N/A</v>
      </c>
      <c r="K67" s="132" t="e">
        <f>NA()</f>
        <v>#N/A</v>
      </c>
      <c r="L67" s="132">
        <f>IF(ISNUMBER('将来負担比率（分子）の構造'!L$52), IF('将来負担比率（分子）の構造'!L$52 &lt; 0, 0, '将来負担比率（分子）の構造'!L$52), NA())</f>
        <v>1021</v>
      </c>
      <c r="M67" s="132" t="e">
        <f>NA()</f>
        <v>#N/A</v>
      </c>
      <c r="N67" s="132" t="e">
        <f>NA()</f>
        <v>#N/A</v>
      </c>
      <c r="O67" s="132">
        <f>IF(ISNUMBER('将来負担比率（分子）の構造'!M$52), IF('将来負担比率（分子）の構造'!M$52 &lt; 0, 0, '将来負担比率（分子）の構造'!M$52), NA())</f>
        <v>776</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FAHO40E2101">
    <pageSetUpPr fitToPage="1"/>
  </sheetPr>
  <dimension ref="B1:EM49"/>
  <sheetViews>
    <sheetView showGridLines="0" zoomScaleNormal="10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394</v>
      </c>
      <c r="DI1" s="703"/>
      <c r="DJ1" s="703"/>
      <c r="DK1" s="703"/>
      <c r="DL1" s="703"/>
      <c r="DM1" s="703"/>
      <c r="DN1" s="704"/>
      <c r="DP1" s="702" t="s">
        <v>395</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60" t="s">
        <v>272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273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86" t="s">
        <v>274</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15">
      <c r="B4" s="660" t="s">
        <v>89</v>
      </c>
      <c r="C4" s="661"/>
      <c r="D4" s="661"/>
      <c r="E4" s="661"/>
      <c r="F4" s="661"/>
      <c r="G4" s="661"/>
      <c r="H4" s="661"/>
      <c r="I4" s="661"/>
      <c r="J4" s="661"/>
      <c r="K4" s="661"/>
      <c r="L4" s="661"/>
      <c r="M4" s="661"/>
      <c r="N4" s="661"/>
      <c r="O4" s="661"/>
      <c r="P4" s="661"/>
      <c r="Q4" s="662"/>
      <c r="R4" s="660" t="s">
        <v>275</v>
      </c>
      <c r="S4" s="661"/>
      <c r="T4" s="661"/>
      <c r="U4" s="661"/>
      <c r="V4" s="661"/>
      <c r="W4" s="661"/>
      <c r="X4" s="661"/>
      <c r="Y4" s="662"/>
      <c r="Z4" s="660" t="s">
        <v>276</v>
      </c>
      <c r="AA4" s="661"/>
      <c r="AB4" s="661"/>
      <c r="AC4" s="662"/>
      <c r="AD4" s="660" t="s">
        <v>277</v>
      </c>
      <c r="AE4" s="661"/>
      <c r="AF4" s="661"/>
      <c r="AG4" s="661"/>
      <c r="AH4" s="661"/>
      <c r="AI4" s="661"/>
      <c r="AJ4" s="661"/>
      <c r="AK4" s="662"/>
      <c r="AL4" s="660" t="s">
        <v>276</v>
      </c>
      <c r="AM4" s="661"/>
      <c r="AN4" s="661"/>
      <c r="AO4" s="662"/>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86" t="s">
        <v>281</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15">
      <c r="B5" s="681" t="s">
        <v>282</v>
      </c>
      <c r="C5" s="682"/>
      <c r="D5" s="682"/>
      <c r="E5" s="682"/>
      <c r="F5" s="682"/>
      <c r="G5" s="682"/>
      <c r="H5" s="682"/>
      <c r="I5" s="682"/>
      <c r="J5" s="682"/>
      <c r="K5" s="682"/>
      <c r="L5" s="682"/>
      <c r="M5" s="682"/>
      <c r="N5" s="682"/>
      <c r="O5" s="682"/>
      <c r="P5" s="682"/>
      <c r="Q5" s="683"/>
      <c r="R5" s="647">
        <v>2741810</v>
      </c>
      <c r="S5" s="648"/>
      <c r="T5" s="648"/>
      <c r="U5" s="648"/>
      <c r="V5" s="648"/>
      <c r="W5" s="648"/>
      <c r="X5" s="648"/>
      <c r="Y5" s="695"/>
      <c r="Z5" s="699">
        <v>35.6</v>
      </c>
      <c r="AA5" s="699"/>
      <c r="AB5" s="699"/>
      <c r="AC5" s="699"/>
      <c r="AD5" s="700">
        <v>2541865</v>
      </c>
      <c r="AE5" s="700"/>
      <c r="AF5" s="700"/>
      <c r="AG5" s="700"/>
      <c r="AH5" s="700"/>
      <c r="AI5" s="700"/>
      <c r="AJ5" s="700"/>
      <c r="AK5" s="700"/>
      <c r="AL5" s="689">
        <v>54.9</v>
      </c>
      <c r="AM5" s="673"/>
      <c r="AN5" s="673"/>
      <c r="AO5" s="690"/>
      <c r="AP5" s="681" t="s">
        <v>396</v>
      </c>
      <c r="AQ5" s="682"/>
      <c r="AR5" s="682"/>
      <c r="AS5" s="682"/>
      <c r="AT5" s="682"/>
      <c r="AU5" s="682"/>
      <c r="AV5" s="682"/>
      <c r="AW5" s="682"/>
      <c r="AX5" s="682"/>
      <c r="AY5" s="682"/>
      <c r="AZ5" s="682"/>
      <c r="BA5" s="682"/>
      <c r="BB5" s="682"/>
      <c r="BC5" s="682"/>
      <c r="BD5" s="682"/>
      <c r="BE5" s="682"/>
      <c r="BF5" s="683"/>
      <c r="BG5" s="576">
        <v>2536589</v>
      </c>
      <c r="BH5" s="573"/>
      <c r="BI5" s="573"/>
      <c r="BJ5" s="573"/>
      <c r="BK5" s="573"/>
      <c r="BL5" s="573"/>
      <c r="BM5" s="573"/>
      <c r="BN5" s="574"/>
      <c r="BO5" s="577">
        <v>92.5</v>
      </c>
      <c r="BP5" s="577"/>
      <c r="BQ5" s="577"/>
      <c r="BR5" s="577"/>
      <c r="BS5" s="575" t="s">
        <v>397</v>
      </c>
      <c r="BT5" s="575"/>
      <c r="BU5" s="575"/>
      <c r="BV5" s="575"/>
      <c r="BW5" s="575"/>
      <c r="BX5" s="575"/>
      <c r="BY5" s="575"/>
      <c r="BZ5" s="575"/>
      <c r="CA5" s="575"/>
      <c r="CB5" s="684"/>
      <c r="CD5" s="686" t="s">
        <v>278</v>
      </c>
      <c r="CE5" s="687"/>
      <c r="CF5" s="687"/>
      <c r="CG5" s="687"/>
      <c r="CH5" s="687"/>
      <c r="CI5" s="687"/>
      <c r="CJ5" s="687"/>
      <c r="CK5" s="687"/>
      <c r="CL5" s="687"/>
      <c r="CM5" s="687"/>
      <c r="CN5" s="687"/>
      <c r="CO5" s="687"/>
      <c r="CP5" s="687"/>
      <c r="CQ5" s="688"/>
      <c r="CR5" s="686" t="s">
        <v>283</v>
      </c>
      <c r="CS5" s="687"/>
      <c r="CT5" s="687"/>
      <c r="CU5" s="687"/>
      <c r="CV5" s="687"/>
      <c r="CW5" s="687"/>
      <c r="CX5" s="687"/>
      <c r="CY5" s="688"/>
      <c r="CZ5" s="686" t="s">
        <v>276</v>
      </c>
      <c r="DA5" s="687"/>
      <c r="DB5" s="687"/>
      <c r="DC5" s="688"/>
      <c r="DD5" s="686" t="s">
        <v>284</v>
      </c>
      <c r="DE5" s="687"/>
      <c r="DF5" s="687"/>
      <c r="DG5" s="687"/>
      <c r="DH5" s="687"/>
      <c r="DI5" s="687"/>
      <c r="DJ5" s="687"/>
      <c r="DK5" s="687"/>
      <c r="DL5" s="687"/>
      <c r="DM5" s="687"/>
      <c r="DN5" s="687"/>
      <c r="DO5" s="687"/>
      <c r="DP5" s="688"/>
      <c r="DQ5" s="686" t="s">
        <v>285</v>
      </c>
      <c r="DR5" s="687"/>
      <c r="DS5" s="687"/>
      <c r="DT5" s="687"/>
      <c r="DU5" s="687"/>
      <c r="DV5" s="687"/>
      <c r="DW5" s="687"/>
      <c r="DX5" s="687"/>
      <c r="DY5" s="687"/>
      <c r="DZ5" s="687"/>
      <c r="EA5" s="687"/>
      <c r="EB5" s="687"/>
      <c r="EC5" s="688"/>
    </row>
    <row r="6" spans="2:143" ht="11.25" customHeight="1" x14ac:dyDescent="0.15">
      <c r="B6" s="578" t="s">
        <v>286</v>
      </c>
      <c r="C6" s="579"/>
      <c r="D6" s="579"/>
      <c r="E6" s="579"/>
      <c r="F6" s="579"/>
      <c r="G6" s="579"/>
      <c r="H6" s="579"/>
      <c r="I6" s="579"/>
      <c r="J6" s="579"/>
      <c r="K6" s="579"/>
      <c r="L6" s="579"/>
      <c r="M6" s="579"/>
      <c r="N6" s="579"/>
      <c r="O6" s="579"/>
      <c r="P6" s="579"/>
      <c r="Q6" s="580"/>
      <c r="R6" s="576">
        <v>82003</v>
      </c>
      <c r="S6" s="573"/>
      <c r="T6" s="573"/>
      <c r="U6" s="573"/>
      <c r="V6" s="573"/>
      <c r="W6" s="573"/>
      <c r="X6" s="573"/>
      <c r="Y6" s="574"/>
      <c r="Z6" s="577">
        <v>1.1000000000000001</v>
      </c>
      <c r="AA6" s="577"/>
      <c r="AB6" s="577"/>
      <c r="AC6" s="577"/>
      <c r="AD6" s="575">
        <v>82003</v>
      </c>
      <c r="AE6" s="575"/>
      <c r="AF6" s="575"/>
      <c r="AG6" s="575"/>
      <c r="AH6" s="575"/>
      <c r="AI6" s="575"/>
      <c r="AJ6" s="575"/>
      <c r="AK6" s="575"/>
      <c r="AL6" s="569">
        <v>1.8</v>
      </c>
      <c r="AM6" s="581"/>
      <c r="AN6" s="581"/>
      <c r="AO6" s="582"/>
      <c r="AP6" s="578" t="s">
        <v>287</v>
      </c>
      <c r="AQ6" s="579"/>
      <c r="AR6" s="579"/>
      <c r="AS6" s="579"/>
      <c r="AT6" s="579"/>
      <c r="AU6" s="579"/>
      <c r="AV6" s="579"/>
      <c r="AW6" s="579"/>
      <c r="AX6" s="579"/>
      <c r="AY6" s="579"/>
      <c r="AZ6" s="579"/>
      <c r="BA6" s="579"/>
      <c r="BB6" s="579"/>
      <c r="BC6" s="579"/>
      <c r="BD6" s="579"/>
      <c r="BE6" s="579"/>
      <c r="BF6" s="580"/>
      <c r="BG6" s="576">
        <v>2536589</v>
      </c>
      <c r="BH6" s="573"/>
      <c r="BI6" s="573"/>
      <c r="BJ6" s="573"/>
      <c r="BK6" s="573"/>
      <c r="BL6" s="573"/>
      <c r="BM6" s="573"/>
      <c r="BN6" s="574"/>
      <c r="BO6" s="577">
        <v>92.5</v>
      </c>
      <c r="BP6" s="577"/>
      <c r="BQ6" s="577"/>
      <c r="BR6" s="577"/>
      <c r="BS6" s="575" t="s">
        <v>398</v>
      </c>
      <c r="BT6" s="575"/>
      <c r="BU6" s="575"/>
      <c r="BV6" s="575"/>
      <c r="BW6" s="575"/>
      <c r="BX6" s="575"/>
      <c r="BY6" s="575"/>
      <c r="BZ6" s="575"/>
      <c r="CA6" s="575"/>
      <c r="CB6" s="684"/>
      <c r="CD6" s="586" t="s">
        <v>288</v>
      </c>
      <c r="CE6" s="587"/>
      <c r="CF6" s="587"/>
      <c r="CG6" s="587"/>
      <c r="CH6" s="587"/>
      <c r="CI6" s="587"/>
      <c r="CJ6" s="587"/>
      <c r="CK6" s="587"/>
      <c r="CL6" s="587"/>
      <c r="CM6" s="587"/>
      <c r="CN6" s="587"/>
      <c r="CO6" s="587"/>
      <c r="CP6" s="587"/>
      <c r="CQ6" s="588"/>
      <c r="CR6" s="576">
        <v>114603</v>
      </c>
      <c r="CS6" s="573"/>
      <c r="CT6" s="573"/>
      <c r="CU6" s="573"/>
      <c r="CV6" s="573"/>
      <c r="CW6" s="573"/>
      <c r="CX6" s="573"/>
      <c r="CY6" s="574"/>
      <c r="CZ6" s="577">
        <v>1.6</v>
      </c>
      <c r="DA6" s="577"/>
      <c r="DB6" s="577"/>
      <c r="DC6" s="577"/>
      <c r="DD6" s="572" t="s">
        <v>398</v>
      </c>
      <c r="DE6" s="573"/>
      <c r="DF6" s="573"/>
      <c r="DG6" s="573"/>
      <c r="DH6" s="573"/>
      <c r="DI6" s="573"/>
      <c r="DJ6" s="573"/>
      <c r="DK6" s="573"/>
      <c r="DL6" s="573"/>
      <c r="DM6" s="573"/>
      <c r="DN6" s="573"/>
      <c r="DO6" s="573"/>
      <c r="DP6" s="574"/>
      <c r="DQ6" s="572">
        <v>114163</v>
      </c>
      <c r="DR6" s="573"/>
      <c r="DS6" s="573"/>
      <c r="DT6" s="573"/>
      <c r="DU6" s="573"/>
      <c r="DV6" s="573"/>
      <c r="DW6" s="573"/>
      <c r="DX6" s="573"/>
      <c r="DY6" s="573"/>
      <c r="DZ6" s="573"/>
      <c r="EA6" s="573"/>
      <c r="EB6" s="573"/>
      <c r="EC6" s="615"/>
    </row>
    <row r="7" spans="2:143" ht="11.25" customHeight="1" x14ac:dyDescent="0.15">
      <c r="B7" s="578" t="s">
        <v>289</v>
      </c>
      <c r="C7" s="579"/>
      <c r="D7" s="579"/>
      <c r="E7" s="579"/>
      <c r="F7" s="579"/>
      <c r="G7" s="579"/>
      <c r="H7" s="579"/>
      <c r="I7" s="579"/>
      <c r="J7" s="579"/>
      <c r="K7" s="579"/>
      <c r="L7" s="579"/>
      <c r="M7" s="579"/>
      <c r="N7" s="579"/>
      <c r="O7" s="579"/>
      <c r="P7" s="579"/>
      <c r="Q7" s="580"/>
      <c r="R7" s="576">
        <v>5447</v>
      </c>
      <c r="S7" s="573"/>
      <c r="T7" s="573"/>
      <c r="U7" s="573"/>
      <c r="V7" s="573"/>
      <c r="W7" s="573"/>
      <c r="X7" s="573"/>
      <c r="Y7" s="574"/>
      <c r="Z7" s="577">
        <v>0.1</v>
      </c>
      <c r="AA7" s="577"/>
      <c r="AB7" s="577"/>
      <c r="AC7" s="577"/>
      <c r="AD7" s="575">
        <v>5447</v>
      </c>
      <c r="AE7" s="575"/>
      <c r="AF7" s="575"/>
      <c r="AG7" s="575"/>
      <c r="AH7" s="575"/>
      <c r="AI7" s="575"/>
      <c r="AJ7" s="575"/>
      <c r="AK7" s="575"/>
      <c r="AL7" s="569">
        <v>0.1</v>
      </c>
      <c r="AM7" s="581"/>
      <c r="AN7" s="581"/>
      <c r="AO7" s="582"/>
      <c r="AP7" s="578" t="s">
        <v>290</v>
      </c>
      <c r="AQ7" s="579"/>
      <c r="AR7" s="579"/>
      <c r="AS7" s="579"/>
      <c r="AT7" s="579"/>
      <c r="AU7" s="579"/>
      <c r="AV7" s="579"/>
      <c r="AW7" s="579"/>
      <c r="AX7" s="579"/>
      <c r="AY7" s="579"/>
      <c r="AZ7" s="579"/>
      <c r="BA7" s="579"/>
      <c r="BB7" s="579"/>
      <c r="BC7" s="579"/>
      <c r="BD7" s="579"/>
      <c r="BE7" s="579"/>
      <c r="BF7" s="580"/>
      <c r="BG7" s="576">
        <v>1246969</v>
      </c>
      <c r="BH7" s="573"/>
      <c r="BI7" s="573"/>
      <c r="BJ7" s="573"/>
      <c r="BK7" s="573"/>
      <c r="BL7" s="573"/>
      <c r="BM7" s="573"/>
      <c r="BN7" s="574"/>
      <c r="BO7" s="577">
        <v>45.5</v>
      </c>
      <c r="BP7" s="577"/>
      <c r="BQ7" s="577"/>
      <c r="BR7" s="577"/>
      <c r="BS7" s="575" t="s">
        <v>398</v>
      </c>
      <c r="BT7" s="575"/>
      <c r="BU7" s="575"/>
      <c r="BV7" s="575"/>
      <c r="BW7" s="575"/>
      <c r="BX7" s="575"/>
      <c r="BY7" s="575"/>
      <c r="BZ7" s="575"/>
      <c r="CA7" s="575"/>
      <c r="CB7" s="684"/>
      <c r="CD7" s="592" t="s">
        <v>291</v>
      </c>
      <c r="CE7" s="593"/>
      <c r="CF7" s="593"/>
      <c r="CG7" s="593"/>
      <c r="CH7" s="593"/>
      <c r="CI7" s="593"/>
      <c r="CJ7" s="593"/>
      <c r="CK7" s="593"/>
      <c r="CL7" s="593"/>
      <c r="CM7" s="593"/>
      <c r="CN7" s="593"/>
      <c r="CO7" s="593"/>
      <c r="CP7" s="593"/>
      <c r="CQ7" s="594"/>
      <c r="CR7" s="576">
        <v>972196</v>
      </c>
      <c r="CS7" s="573"/>
      <c r="CT7" s="573"/>
      <c r="CU7" s="573"/>
      <c r="CV7" s="573"/>
      <c r="CW7" s="573"/>
      <c r="CX7" s="573"/>
      <c r="CY7" s="574"/>
      <c r="CZ7" s="577">
        <v>13.4</v>
      </c>
      <c r="DA7" s="577"/>
      <c r="DB7" s="577"/>
      <c r="DC7" s="577"/>
      <c r="DD7" s="572">
        <v>21553</v>
      </c>
      <c r="DE7" s="573"/>
      <c r="DF7" s="573"/>
      <c r="DG7" s="573"/>
      <c r="DH7" s="573"/>
      <c r="DI7" s="573"/>
      <c r="DJ7" s="573"/>
      <c r="DK7" s="573"/>
      <c r="DL7" s="573"/>
      <c r="DM7" s="573"/>
      <c r="DN7" s="573"/>
      <c r="DO7" s="573"/>
      <c r="DP7" s="574"/>
      <c r="DQ7" s="572">
        <v>887010</v>
      </c>
      <c r="DR7" s="573"/>
      <c r="DS7" s="573"/>
      <c r="DT7" s="573"/>
      <c r="DU7" s="573"/>
      <c r="DV7" s="573"/>
      <c r="DW7" s="573"/>
      <c r="DX7" s="573"/>
      <c r="DY7" s="573"/>
      <c r="DZ7" s="573"/>
      <c r="EA7" s="573"/>
      <c r="EB7" s="573"/>
      <c r="EC7" s="615"/>
    </row>
    <row r="8" spans="2:143" ht="11.25" customHeight="1" x14ac:dyDescent="0.15">
      <c r="B8" s="578" t="s">
        <v>399</v>
      </c>
      <c r="C8" s="579"/>
      <c r="D8" s="579"/>
      <c r="E8" s="579"/>
      <c r="F8" s="579"/>
      <c r="G8" s="579"/>
      <c r="H8" s="579"/>
      <c r="I8" s="579"/>
      <c r="J8" s="579"/>
      <c r="K8" s="579"/>
      <c r="L8" s="579"/>
      <c r="M8" s="579"/>
      <c r="N8" s="579"/>
      <c r="O8" s="579"/>
      <c r="P8" s="579"/>
      <c r="Q8" s="580"/>
      <c r="R8" s="576">
        <v>3172</v>
      </c>
      <c r="S8" s="573"/>
      <c r="T8" s="573"/>
      <c r="U8" s="573"/>
      <c r="V8" s="573"/>
      <c r="W8" s="573"/>
      <c r="X8" s="573"/>
      <c r="Y8" s="574"/>
      <c r="Z8" s="577">
        <v>0</v>
      </c>
      <c r="AA8" s="577"/>
      <c r="AB8" s="577"/>
      <c r="AC8" s="577"/>
      <c r="AD8" s="575">
        <v>3172</v>
      </c>
      <c r="AE8" s="575"/>
      <c r="AF8" s="575"/>
      <c r="AG8" s="575"/>
      <c r="AH8" s="575"/>
      <c r="AI8" s="575"/>
      <c r="AJ8" s="575"/>
      <c r="AK8" s="575"/>
      <c r="AL8" s="569">
        <v>0.1</v>
      </c>
      <c r="AM8" s="581"/>
      <c r="AN8" s="581"/>
      <c r="AO8" s="582"/>
      <c r="AP8" s="578" t="s">
        <v>292</v>
      </c>
      <c r="AQ8" s="579"/>
      <c r="AR8" s="579"/>
      <c r="AS8" s="579"/>
      <c r="AT8" s="579"/>
      <c r="AU8" s="579"/>
      <c r="AV8" s="579"/>
      <c r="AW8" s="579"/>
      <c r="AX8" s="579"/>
      <c r="AY8" s="579"/>
      <c r="AZ8" s="579"/>
      <c r="BA8" s="579"/>
      <c r="BB8" s="579"/>
      <c r="BC8" s="579"/>
      <c r="BD8" s="579"/>
      <c r="BE8" s="579"/>
      <c r="BF8" s="580"/>
      <c r="BG8" s="576">
        <v>32697</v>
      </c>
      <c r="BH8" s="573"/>
      <c r="BI8" s="573"/>
      <c r="BJ8" s="573"/>
      <c r="BK8" s="573"/>
      <c r="BL8" s="573"/>
      <c r="BM8" s="573"/>
      <c r="BN8" s="574"/>
      <c r="BO8" s="577">
        <v>1.2</v>
      </c>
      <c r="BP8" s="577"/>
      <c r="BQ8" s="577"/>
      <c r="BR8" s="577"/>
      <c r="BS8" s="572" t="s">
        <v>400</v>
      </c>
      <c r="BT8" s="573"/>
      <c r="BU8" s="573"/>
      <c r="BV8" s="573"/>
      <c r="BW8" s="573"/>
      <c r="BX8" s="573"/>
      <c r="BY8" s="573"/>
      <c r="BZ8" s="573"/>
      <c r="CA8" s="573"/>
      <c r="CB8" s="615"/>
      <c r="CD8" s="592" t="s">
        <v>293</v>
      </c>
      <c r="CE8" s="593"/>
      <c r="CF8" s="593"/>
      <c r="CG8" s="593"/>
      <c r="CH8" s="593"/>
      <c r="CI8" s="593"/>
      <c r="CJ8" s="593"/>
      <c r="CK8" s="593"/>
      <c r="CL8" s="593"/>
      <c r="CM8" s="593"/>
      <c r="CN8" s="593"/>
      <c r="CO8" s="593"/>
      <c r="CP8" s="593"/>
      <c r="CQ8" s="594"/>
      <c r="CR8" s="576">
        <v>2328710</v>
      </c>
      <c r="CS8" s="573"/>
      <c r="CT8" s="573"/>
      <c r="CU8" s="573"/>
      <c r="CV8" s="573"/>
      <c r="CW8" s="573"/>
      <c r="CX8" s="573"/>
      <c r="CY8" s="574"/>
      <c r="CZ8" s="577">
        <v>32.200000000000003</v>
      </c>
      <c r="DA8" s="577"/>
      <c r="DB8" s="577"/>
      <c r="DC8" s="577"/>
      <c r="DD8" s="572">
        <v>139923</v>
      </c>
      <c r="DE8" s="573"/>
      <c r="DF8" s="573"/>
      <c r="DG8" s="573"/>
      <c r="DH8" s="573"/>
      <c r="DI8" s="573"/>
      <c r="DJ8" s="573"/>
      <c r="DK8" s="573"/>
      <c r="DL8" s="573"/>
      <c r="DM8" s="573"/>
      <c r="DN8" s="573"/>
      <c r="DO8" s="573"/>
      <c r="DP8" s="574"/>
      <c r="DQ8" s="572">
        <v>1204119</v>
      </c>
      <c r="DR8" s="573"/>
      <c r="DS8" s="573"/>
      <c r="DT8" s="573"/>
      <c r="DU8" s="573"/>
      <c r="DV8" s="573"/>
      <c r="DW8" s="573"/>
      <c r="DX8" s="573"/>
      <c r="DY8" s="573"/>
      <c r="DZ8" s="573"/>
      <c r="EA8" s="573"/>
      <c r="EB8" s="573"/>
      <c r="EC8" s="615"/>
    </row>
    <row r="9" spans="2:143" ht="11.25" customHeight="1" x14ac:dyDescent="0.15">
      <c r="B9" s="578" t="s">
        <v>401</v>
      </c>
      <c r="C9" s="579"/>
      <c r="D9" s="579"/>
      <c r="E9" s="579"/>
      <c r="F9" s="579"/>
      <c r="G9" s="579"/>
      <c r="H9" s="579"/>
      <c r="I9" s="579"/>
      <c r="J9" s="579"/>
      <c r="K9" s="579"/>
      <c r="L9" s="579"/>
      <c r="M9" s="579"/>
      <c r="N9" s="579"/>
      <c r="O9" s="579"/>
      <c r="P9" s="579"/>
      <c r="Q9" s="580"/>
      <c r="R9" s="576">
        <v>843</v>
      </c>
      <c r="S9" s="573"/>
      <c r="T9" s="573"/>
      <c r="U9" s="573"/>
      <c r="V9" s="573"/>
      <c r="W9" s="573"/>
      <c r="X9" s="573"/>
      <c r="Y9" s="574"/>
      <c r="Z9" s="577">
        <v>0</v>
      </c>
      <c r="AA9" s="577"/>
      <c r="AB9" s="577"/>
      <c r="AC9" s="577"/>
      <c r="AD9" s="575">
        <v>843</v>
      </c>
      <c r="AE9" s="575"/>
      <c r="AF9" s="575"/>
      <c r="AG9" s="575"/>
      <c r="AH9" s="575"/>
      <c r="AI9" s="575"/>
      <c r="AJ9" s="575"/>
      <c r="AK9" s="575"/>
      <c r="AL9" s="569">
        <v>0</v>
      </c>
      <c r="AM9" s="581"/>
      <c r="AN9" s="581"/>
      <c r="AO9" s="582"/>
      <c r="AP9" s="578" t="s">
        <v>294</v>
      </c>
      <c r="AQ9" s="579"/>
      <c r="AR9" s="579"/>
      <c r="AS9" s="579"/>
      <c r="AT9" s="579"/>
      <c r="AU9" s="579"/>
      <c r="AV9" s="579"/>
      <c r="AW9" s="579"/>
      <c r="AX9" s="579"/>
      <c r="AY9" s="579"/>
      <c r="AZ9" s="579"/>
      <c r="BA9" s="579"/>
      <c r="BB9" s="579"/>
      <c r="BC9" s="579"/>
      <c r="BD9" s="579"/>
      <c r="BE9" s="579"/>
      <c r="BF9" s="580"/>
      <c r="BG9" s="576">
        <v>967213</v>
      </c>
      <c r="BH9" s="573"/>
      <c r="BI9" s="573"/>
      <c r="BJ9" s="573"/>
      <c r="BK9" s="573"/>
      <c r="BL9" s="573"/>
      <c r="BM9" s="573"/>
      <c r="BN9" s="574"/>
      <c r="BO9" s="577">
        <v>35.299999999999997</v>
      </c>
      <c r="BP9" s="577"/>
      <c r="BQ9" s="577"/>
      <c r="BR9" s="577"/>
      <c r="BS9" s="572" t="s">
        <v>402</v>
      </c>
      <c r="BT9" s="573"/>
      <c r="BU9" s="573"/>
      <c r="BV9" s="573"/>
      <c r="BW9" s="573"/>
      <c r="BX9" s="573"/>
      <c r="BY9" s="573"/>
      <c r="BZ9" s="573"/>
      <c r="CA9" s="573"/>
      <c r="CB9" s="615"/>
      <c r="CD9" s="592" t="s">
        <v>295</v>
      </c>
      <c r="CE9" s="593"/>
      <c r="CF9" s="593"/>
      <c r="CG9" s="593"/>
      <c r="CH9" s="593"/>
      <c r="CI9" s="593"/>
      <c r="CJ9" s="593"/>
      <c r="CK9" s="593"/>
      <c r="CL9" s="593"/>
      <c r="CM9" s="593"/>
      <c r="CN9" s="593"/>
      <c r="CO9" s="593"/>
      <c r="CP9" s="593"/>
      <c r="CQ9" s="594"/>
      <c r="CR9" s="576">
        <v>947081</v>
      </c>
      <c r="CS9" s="573"/>
      <c r="CT9" s="573"/>
      <c r="CU9" s="573"/>
      <c r="CV9" s="573"/>
      <c r="CW9" s="573"/>
      <c r="CX9" s="573"/>
      <c r="CY9" s="574"/>
      <c r="CZ9" s="577">
        <v>13.1</v>
      </c>
      <c r="DA9" s="577"/>
      <c r="DB9" s="577"/>
      <c r="DC9" s="577"/>
      <c r="DD9" s="572">
        <v>2876</v>
      </c>
      <c r="DE9" s="573"/>
      <c r="DF9" s="573"/>
      <c r="DG9" s="573"/>
      <c r="DH9" s="573"/>
      <c r="DI9" s="573"/>
      <c r="DJ9" s="573"/>
      <c r="DK9" s="573"/>
      <c r="DL9" s="573"/>
      <c r="DM9" s="573"/>
      <c r="DN9" s="573"/>
      <c r="DO9" s="573"/>
      <c r="DP9" s="574"/>
      <c r="DQ9" s="572">
        <v>904467</v>
      </c>
      <c r="DR9" s="573"/>
      <c r="DS9" s="573"/>
      <c r="DT9" s="573"/>
      <c r="DU9" s="573"/>
      <c r="DV9" s="573"/>
      <c r="DW9" s="573"/>
      <c r="DX9" s="573"/>
      <c r="DY9" s="573"/>
      <c r="DZ9" s="573"/>
      <c r="EA9" s="573"/>
      <c r="EB9" s="573"/>
      <c r="EC9" s="615"/>
    </row>
    <row r="10" spans="2:143" ht="11.25" customHeight="1" x14ac:dyDescent="0.15">
      <c r="B10" s="578" t="s">
        <v>296</v>
      </c>
      <c r="C10" s="579"/>
      <c r="D10" s="579"/>
      <c r="E10" s="579"/>
      <c r="F10" s="579"/>
      <c r="G10" s="579"/>
      <c r="H10" s="579"/>
      <c r="I10" s="579"/>
      <c r="J10" s="579"/>
      <c r="K10" s="579"/>
      <c r="L10" s="579"/>
      <c r="M10" s="579"/>
      <c r="N10" s="579"/>
      <c r="O10" s="579"/>
      <c r="P10" s="579"/>
      <c r="Q10" s="580"/>
      <c r="R10" s="576">
        <v>237967</v>
      </c>
      <c r="S10" s="573"/>
      <c r="T10" s="573"/>
      <c r="U10" s="573"/>
      <c r="V10" s="573"/>
      <c r="W10" s="573"/>
      <c r="X10" s="573"/>
      <c r="Y10" s="574"/>
      <c r="Z10" s="577">
        <v>3.1</v>
      </c>
      <c r="AA10" s="577"/>
      <c r="AB10" s="577"/>
      <c r="AC10" s="577"/>
      <c r="AD10" s="575">
        <v>237967</v>
      </c>
      <c r="AE10" s="575"/>
      <c r="AF10" s="575"/>
      <c r="AG10" s="575"/>
      <c r="AH10" s="575"/>
      <c r="AI10" s="575"/>
      <c r="AJ10" s="575"/>
      <c r="AK10" s="575"/>
      <c r="AL10" s="569">
        <v>5.0999999999999996</v>
      </c>
      <c r="AM10" s="581"/>
      <c r="AN10" s="581"/>
      <c r="AO10" s="582"/>
      <c r="AP10" s="578" t="s">
        <v>297</v>
      </c>
      <c r="AQ10" s="579"/>
      <c r="AR10" s="579"/>
      <c r="AS10" s="579"/>
      <c r="AT10" s="579"/>
      <c r="AU10" s="579"/>
      <c r="AV10" s="579"/>
      <c r="AW10" s="579"/>
      <c r="AX10" s="579"/>
      <c r="AY10" s="579"/>
      <c r="AZ10" s="579"/>
      <c r="BA10" s="579"/>
      <c r="BB10" s="579"/>
      <c r="BC10" s="579"/>
      <c r="BD10" s="579"/>
      <c r="BE10" s="579"/>
      <c r="BF10" s="580"/>
      <c r="BG10" s="576">
        <v>76148</v>
      </c>
      <c r="BH10" s="573"/>
      <c r="BI10" s="573"/>
      <c r="BJ10" s="573"/>
      <c r="BK10" s="573"/>
      <c r="BL10" s="573"/>
      <c r="BM10" s="573"/>
      <c r="BN10" s="574"/>
      <c r="BO10" s="577">
        <v>2.8</v>
      </c>
      <c r="BP10" s="577"/>
      <c r="BQ10" s="577"/>
      <c r="BR10" s="577"/>
      <c r="BS10" s="572" t="s">
        <v>402</v>
      </c>
      <c r="BT10" s="573"/>
      <c r="BU10" s="573"/>
      <c r="BV10" s="573"/>
      <c r="BW10" s="573"/>
      <c r="BX10" s="573"/>
      <c r="BY10" s="573"/>
      <c r="BZ10" s="573"/>
      <c r="CA10" s="573"/>
      <c r="CB10" s="615"/>
      <c r="CD10" s="592" t="s">
        <v>298</v>
      </c>
      <c r="CE10" s="593"/>
      <c r="CF10" s="593"/>
      <c r="CG10" s="593"/>
      <c r="CH10" s="593"/>
      <c r="CI10" s="593"/>
      <c r="CJ10" s="593"/>
      <c r="CK10" s="593"/>
      <c r="CL10" s="593"/>
      <c r="CM10" s="593"/>
      <c r="CN10" s="593"/>
      <c r="CO10" s="593"/>
      <c r="CP10" s="593"/>
      <c r="CQ10" s="594"/>
      <c r="CR10" s="576">
        <v>145193</v>
      </c>
      <c r="CS10" s="573"/>
      <c r="CT10" s="573"/>
      <c r="CU10" s="573"/>
      <c r="CV10" s="573"/>
      <c r="CW10" s="573"/>
      <c r="CX10" s="573"/>
      <c r="CY10" s="574"/>
      <c r="CZ10" s="577">
        <v>2</v>
      </c>
      <c r="DA10" s="577"/>
      <c r="DB10" s="577"/>
      <c r="DC10" s="577"/>
      <c r="DD10" s="572" t="s">
        <v>402</v>
      </c>
      <c r="DE10" s="573"/>
      <c r="DF10" s="573"/>
      <c r="DG10" s="573"/>
      <c r="DH10" s="573"/>
      <c r="DI10" s="573"/>
      <c r="DJ10" s="573"/>
      <c r="DK10" s="573"/>
      <c r="DL10" s="573"/>
      <c r="DM10" s="573"/>
      <c r="DN10" s="573"/>
      <c r="DO10" s="573"/>
      <c r="DP10" s="574"/>
      <c r="DQ10" s="572">
        <v>17184</v>
      </c>
      <c r="DR10" s="573"/>
      <c r="DS10" s="573"/>
      <c r="DT10" s="573"/>
      <c r="DU10" s="573"/>
      <c r="DV10" s="573"/>
      <c r="DW10" s="573"/>
      <c r="DX10" s="573"/>
      <c r="DY10" s="573"/>
      <c r="DZ10" s="573"/>
      <c r="EA10" s="573"/>
      <c r="EB10" s="573"/>
      <c r="EC10" s="615"/>
    </row>
    <row r="11" spans="2:143" ht="11.25" customHeight="1" x14ac:dyDescent="0.15">
      <c r="B11" s="578" t="s">
        <v>299</v>
      </c>
      <c r="C11" s="579"/>
      <c r="D11" s="579"/>
      <c r="E11" s="579"/>
      <c r="F11" s="579"/>
      <c r="G11" s="579"/>
      <c r="H11" s="579"/>
      <c r="I11" s="579"/>
      <c r="J11" s="579"/>
      <c r="K11" s="579"/>
      <c r="L11" s="579"/>
      <c r="M11" s="579"/>
      <c r="N11" s="579"/>
      <c r="O11" s="579"/>
      <c r="P11" s="579"/>
      <c r="Q11" s="580"/>
      <c r="R11" s="576">
        <v>6002</v>
      </c>
      <c r="S11" s="573"/>
      <c r="T11" s="573"/>
      <c r="U11" s="573"/>
      <c r="V11" s="573"/>
      <c r="W11" s="573"/>
      <c r="X11" s="573"/>
      <c r="Y11" s="574"/>
      <c r="Z11" s="577">
        <v>0.1</v>
      </c>
      <c r="AA11" s="577"/>
      <c r="AB11" s="577"/>
      <c r="AC11" s="577"/>
      <c r="AD11" s="575">
        <v>6002</v>
      </c>
      <c r="AE11" s="575"/>
      <c r="AF11" s="575"/>
      <c r="AG11" s="575"/>
      <c r="AH11" s="575"/>
      <c r="AI11" s="575"/>
      <c r="AJ11" s="575"/>
      <c r="AK11" s="575"/>
      <c r="AL11" s="569">
        <v>0.1</v>
      </c>
      <c r="AM11" s="581"/>
      <c r="AN11" s="581"/>
      <c r="AO11" s="582"/>
      <c r="AP11" s="578" t="s">
        <v>300</v>
      </c>
      <c r="AQ11" s="579"/>
      <c r="AR11" s="579"/>
      <c r="AS11" s="579"/>
      <c r="AT11" s="579"/>
      <c r="AU11" s="579"/>
      <c r="AV11" s="579"/>
      <c r="AW11" s="579"/>
      <c r="AX11" s="579"/>
      <c r="AY11" s="579"/>
      <c r="AZ11" s="579"/>
      <c r="BA11" s="579"/>
      <c r="BB11" s="579"/>
      <c r="BC11" s="579"/>
      <c r="BD11" s="579"/>
      <c r="BE11" s="579"/>
      <c r="BF11" s="580"/>
      <c r="BG11" s="576">
        <v>170911</v>
      </c>
      <c r="BH11" s="573"/>
      <c r="BI11" s="573"/>
      <c r="BJ11" s="573"/>
      <c r="BK11" s="573"/>
      <c r="BL11" s="573"/>
      <c r="BM11" s="573"/>
      <c r="BN11" s="574"/>
      <c r="BO11" s="577">
        <v>6.2</v>
      </c>
      <c r="BP11" s="577"/>
      <c r="BQ11" s="577"/>
      <c r="BR11" s="577"/>
      <c r="BS11" s="572" t="s">
        <v>402</v>
      </c>
      <c r="BT11" s="573"/>
      <c r="BU11" s="573"/>
      <c r="BV11" s="573"/>
      <c r="BW11" s="573"/>
      <c r="BX11" s="573"/>
      <c r="BY11" s="573"/>
      <c r="BZ11" s="573"/>
      <c r="CA11" s="573"/>
      <c r="CB11" s="615"/>
      <c r="CD11" s="592" t="s">
        <v>301</v>
      </c>
      <c r="CE11" s="593"/>
      <c r="CF11" s="593"/>
      <c r="CG11" s="593"/>
      <c r="CH11" s="593"/>
      <c r="CI11" s="593"/>
      <c r="CJ11" s="593"/>
      <c r="CK11" s="593"/>
      <c r="CL11" s="593"/>
      <c r="CM11" s="593"/>
      <c r="CN11" s="593"/>
      <c r="CO11" s="593"/>
      <c r="CP11" s="593"/>
      <c r="CQ11" s="594"/>
      <c r="CR11" s="576">
        <v>154341</v>
      </c>
      <c r="CS11" s="573"/>
      <c r="CT11" s="573"/>
      <c r="CU11" s="573"/>
      <c r="CV11" s="573"/>
      <c r="CW11" s="573"/>
      <c r="CX11" s="573"/>
      <c r="CY11" s="574"/>
      <c r="CZ11" s="577">
        <v>2.1</v>
      </c>
      <c r="DA11" s="577"/>
      <c r="DB11" s="577"/>
      <c r="DC11" s="577"/>
      <c r="DD11" s="572">
        <v>68989</v>
      </c>
      <c r="DE11" s="573"/>
      <c r="DF11" s="573"/>
      <c r="DG11" s="573"/>
      <c r="DH11" s="573"/>
      <c r="DI11" s="573"/>
      <c r="DJ11" s="573"/>
      <c r="DK11" s="573"/>
      <c r="DL11" s="573"/>
      <c r="DM11" s="573"/>
      <c r="DN11" s="573"/>
      <c r="DO11" s="573"/>
      <c r="DP11" s="574"/>
      <c r="DQ11" s="572">
        <v>121039</v>
      </c>
      <c r="DR11" s="573"/>
      <c r="DS11" s="573"/>
      <c r="DT11" s="573"/>
      <c r="DU11" s="573"/>
      <c r="DV11" s="573"/>
      <c r="DW11" s="573"/>
      <c r="DX11" s="573"/>
      <c r="DY11" s="573"/>
      <c r="DZ11" s="573"/>
      <c r="EA11" s="573"/>
      <c r="EB11" s="573"/>
      <c r="EC11" s="615"/>
    </row>
    <row r="12" spans="2:143" ht="11.25" customHeight="1" x14ac:dyDescent="0.15">
      <c r="B12" s="578" t="s">
        <v>302</v>
      </c>
      <c r="C12" s="579"/>
      <c r="D12" s="579"/>
      <c r="E12" s="579"/>
      <c r="F12" s="579"/>
      <c r="G12" s="579"/>
      <c r="H12" s="579"/>
      <c r="I12" s="579"/>
      <c r="J12" s="579"/>
      <c r="K12" s="579"/>
      <c r="L12" s="579"/>
      <c r="M12" s="579"/>
      <c r="N12" s="579"/>
      <c r="O12" s="579"/>
      <c r="P12" s="579"/>
      <c r="Q12" s="580"/>
      <c r="R12" s="576" t="s">
        <v>402</v>
      </c>
      <c r="S12" s="573"/>
      <c r="T12" s="573"/>
      <c r="U12" s="573"/>
      <c r="V12" s="573"/>
      <c r="W12" s="573"/>
      <c r="X12" s="573"/>
      <c r="Y12" s="574"/>
      <c r="Z12" s="577" t="s">
        <v>402</v>
      </c>
      <c r="AA12" s="577"/>
      <c r="AB12" s="577"/>
      <c r="AC12" s="577"/>
      <c r="AD12" s="575" t="s">
        <v>402</v>
      </c>
      <c r="AE12" s="575"/>
      <c r="AF12" s="575"/>
      <c r="AG12" s="575"/>
      <c r="AH12" s="575"/>
      <c r="AI12" s="575"/>
      <c r="AJ12" s="575"/>
      <c r="AK12" s="575"/>
      <c r="AL12" s="569" t="s">
        <v>402</v>
      </c>
      <c r="AM12" s="581"/>
      <c r="AN12" s="581"/>
      <c r="AO12" s="582"/>
      <c r="AP12" s="578" t="s">
        <v>303</v>
      </c>
      <c r="AQ12" s="579"/>
      <c r="AR12" s="579"/>
      <c r="AS12" s="579"/>
      <c r="AT12" s="579"/>
      <c r="AU12" s="579"/>
      <c r="AV12" s="579"/>
      <c r="AW12" s="579"/>
      <c r="AX12" s="579"/>
      <c r="AY12" s="579"/>
      <c r="AZ12" s="579"/>
      <c r="BA12" s="579"/>
      <c r="BB12" s="579"/>
      <c r="BC12" s="579"/>
      <c r="BD12" s="579"/>
      <c r="BE12" s="579"/>
      <c r="BF12" s="580"/>
      <c r="BG12" s="576">
        <v>1026932</v>
      </c>
      <c r="BH12" s="573"/>
      <c r="BI12" s="573"/>
      <c r="BJ12" s="573"/>
      <c r="BK12" s="573"/>
      <c r="BL12" s="573"/>
      <c r="BM12" s="573"/>
      <c r="BN12" s="574"/>
      <c r="BO12" s="577">
        <v>37.5</v>
      </c>
      <c r="BP12" s="577"/>
      <c r="BQ12" s="577"/>
      <c r="BR12" s="577"/>
      <c r="BS12" s="572" t="s">
        <v>402</v>
      </c>
      <c r="BT12" s="573"/>
      <c r="BU12" s="573"/>
      <c r="BV12" s="573"/>
      <c r="BW12" s="573"/>
      <c r="BX12" s="573"/>
      <c r="BY12" s="573"/>
      <c r="BZ12" s="573"/>
      <c r="CA12" s="573"/>
      <c r="CB12" s="615"/>
      <c r="CD12" s="592" t="s">
        <v>304</v>
      </c>
      <c r="CE12" s="593"/>
      <c r="CF12" s="593"/>
      <c r="CG12" s="593"/>
      <c r="CH12" s="593"/>
      <c r="CI12" s="593"/>
      <c r="CJ12" s="593"/>
      <c r="CK12" s="593"/>
      <c r="CL12" s="593"/>
      <c r="CM12" s="593"/>
      <c r="CN12" s="593"/>
      <c r="CO12" s="593"/>
      <c r="CP12" s="593"/>
      <c r="CQ12" s="594"/>
      <c r="CR12" s="576">
        <v>148415</v>
      </c>
      <c r="CS12" s="573"/>
      <c r="CT12" s="573"/>
      <c r="CU12" s="573"/>
      <c r="CV12" s="573"/>
      <c r="CW12" s="573"/>
      <c r="CX12" s="573"/>
      <c r="CY12" s="574"/>
      <c r="CZ12" s="577">
        <v>2</v>
      </c>
      <c r="DA12" s="577"/>
      <c r="DB12" s="577"/>
      <c r="DC12" s="577"/>
      <c r="DD12" s="572" t="s">
        <v>402</v>
      </c>
      <c r="DE12" s="573"/>
      <c r="DF12" s="573"/>
      <c r="DG12" s="573"/>
      <c r="DH12" s="573"/>
      <c r="DI12" s="573"/>
      <c r="DJ12" s="573"/>
      <c r="DK12" s="573"/>
      <c r="DL12" s="573"/>
      <c r="DM12" s="573"/>
      <c r="DN12" s="573"/>
      <c r="DO12" s="573"/>
      <c r="DP12" s="574"/>
      <c r="DQ12" s="572">
        <v>100340</v>
      </c>
      <c r="DR12" s="573"/>
      <c r="DS12" s="573"/>
      <c r="DT12" s="573"/>
      <c r="DU12" s="573"/>
      <c r="DV12" s="573"/>
      <c r="DW12" s="573"/>
      <c r="DX12" s="573"/>
      <c r="DY12" s="573"/>
      <c r="DZ12" s="573"/>
      <c r="EA12" s="573"/>
      <c r="EB12" s="573"/>
      <c r="EC12" s="615"/>
    </row>
    <row r="13" spans="2:143" ht="11.25" customHeight="1" x14ac:dyDescent="0.15">
      <c r="B13" s="578" t="s">
        <v>305</v>
      </c>
      <c r="C13" s="579"/>
      <c r="D13" s="579"/>
      <c r="E13" s="579"/>
      <c r="F13" s="579"/>
      <c r="G13" s="579"/>
      <c r="H13" s="579"/>
      <c r="I13" s="579"/>
      <c r="J13" s="579"/>
      <c r="K13" s="579"/>
      <c r="L13" s="579"/>
      <c r="M13" s="579"/>
      <c r="N13" s="579"/>
      <c r="O13" s="579"/>
      <c r="P13" s="579"/>
      <c r="Q13" s="580"/>
      <c r="R13" s="576">
        <v>31750</v>
      </c>
      <c r="S13" s="573"/>
      <c r="T13" s="573"/>
      <c r="U13" s="573"/>
      <c r="V13" s="573"/>
      <c r="W13" s="573"/>
      <c r="X13" s="573"/>
      <c r="Y13" s="574"/>
      <c r="Z13" s="577">
        <v>0.4</v>
      </c>
      <c r="AA13" s="577"/>
      <c r="AB13" s="577"/>
      <c r="AC13" s="577"/>
      <c r="AD13" s="575">
        <v>31750</v>
      </c>
      <c r="AE13" s="575"/>
      <c r="AF13" s="575"/>
      <c r="AG13" s="575"/>
      <c r="AH13" s="575"/>
      <c r="AI13" s="575"/>
      <c r="AJ13" s="575"/>
      <c r="AK13" s="575"/>
      <c r="AL13" s="569">
        <v>0.7</v>
      </c>
      <c r="AM13" s="581"/>
      <c r="AN13" s="581"/>
      <c r="AO13" s="582"/>
      <c r="AP13" s="578" t="s">
        <v>306</v>
      </c>
      <c r="AQ13" s="579"/>
      <c r="AR13" s="579"/>
      <c r="AS13" s="579"/>
      <c r="AT13" s="579"/>
      <c r="AU13" s="579"/>
      <c r="AV13" s="579"/>
      <c r="AW13" s="579"/>
      <c r="AX13" s="579"/>
      <c r="AY13" s="579"/>
      <c r="AZ13" s="579"/>
      <c r="BA13" s="579"/>
      <c r="BB13" s="579"/>
      <c r="BC13" s="579"/>
      <c r="BD13" s="579"/>
      <c r="BE13" s="579"/>
      <c r="BF13" s="580"/>
      <c r="BG13" s="576">
        <v>1025495</v>
      </c>
      <c r="BH13" s="573"/>
      <c r="BI13" s="573"/>
      <c r="BJ13" s="573"/>
      <c r="BK13" s="573"/>
      <c r="BL13" s="573"/>
      <c r="BM13" s="573"/>
      <c r="BN13" s="574"/>
      <c r="BO13" s="577">
        <v>37.4</v>
      </c>
      <c r="BP13" s="577"/>
      <c r="BQ13" s="577"/>
      <c r="BR13" s="577"/>
      <c r="BS13" s="572" t="s">
        <v>402</v>
      </c>
      <c r="BT13" s="573"/>
      <c r="BU13" s="573"/>
      <c r="BV13" s="573"/>
      <c r="BW13" s="573"/>
      <c r="BX13" s="573"/>
      <c r="BY13" s="573"/>
      <c r="BZ13" s="573"/>
      <c r="CA13" s="573"/>
      <c r="CB13" s="615"/>
      <c r="CD13" s="592" t="s">
        <v>307</v>
      </c>
      <c r="CE13" s="593"/>
      <c r="CF13" s="593"/>
      <c r="CG13" s="593"/>
      <c r="CH13" s="593"/>
      <c r="CI13" s="593"/>
      <c r="CJ13" s="593"/>
      <c r="CK13" s="593"/>
      <c r="CL13" s="593"/>
      <c r="CM13" s="593"/>
      <c r="CN13" s="593"/>
      <c r="CO13" s="593"/>
      <c r="CP13" s="593"/>
      <c r="CQ13" s="594"/>
      <c r="CR13" s="576">
        <v>453294</v>
      </c>
      <c r="CS13" s="573"/>
      <c r="CT13" s="573"/>
      <c r="CU13" s="573"/>
      <c r="CV13" s="573"/>
      <c r="CW13" s="573"/>
      <c r="CX13" s="573"/>
      <c r="CY13" s="574"/>
      <c r="CZ13" s="577">
        <v>6.3</v>
      </c>
      <c r="DA13" s="577"/>
      <c r="DB13" s="577"/>
      <c r="DC13" s="577"/>
      <c r="DD13" s="572">
        <v>135839</v>
      </c>
      <c r="DE13" s="573"/>
      <c r="DF13" s="573"/>
      <c r="DG13" s="573"/>
      <c r="DH13" s="573"/>
      <c r="DI13" s="573"/>
      <c r="DJ13" s="573"/>
      <c r="DK13" s="573"/>
      <c r="DL13" s="573"/>
      <c r="DM13" s="573"/>
      <c r="DN13" s="573"/>
      <c r="DO13" s="573"/>
      <c r="DP13" s="574"/>
      <c r="DQ13" s="572">
        <v>369959</v>
      </c>
      <c r="DR13" s="573"/>
      <c r="DS13" s="573"/>
      <c r="DT13" s="573"/>
      <c r="DU13" s="573"/>
      <c r="DV13" s="573"/>
      <c r="DW13" s="573"/>
      <c r="DX13" s="573"/>
      <c r="DY13" s="573"/>
      <c r="DZ13" s="573"/>
      <c r="EA13" s="573"/>
      <c r="EB13" s="573"/>
      <c r="EC13" s="615"/>
    </row>
    <row r="14" spans="2:143" ht="11.25" customHeight="1" x14ac:dyDescent="0.15">
      <c r="B14" s="578" t="s">
        <v>308</v>
      </c>
      <c r="C14" s="579"/>
      <c r="D14" s="579"/>
      <c r="E14" s="579"/>
      <c r="F14" s="579"/>
      <c r="G14" s="579"/>
      <c r="H14" s="579"/>
      <c r="I14" s="579"/>
      <c r="J14" s="579"/>
      <c r="K14" s="579"/>
      <c r="L14" s="579"/>
      <c r="M14" s="579"/>
      <c r="N14" s="579"/>
      <c r="O14" s="579"/>
      <c r="P14" s="579"/>
      <c r="Q14" s="580"/>
      <c r="R14" s="576" t="s">
        <v>402</v>
      </c>
      <c r="S14" s="573"/>
      <c r="T14" s="573"/>
      <c r="U14" s="573"/>
      <c r="V14" s="573"/>
      <c r="W14" s="573"/>
      <c r="X14" s="573"/>
      <c r="Y14" s="574"/>
      <c r="Z14" s="577" t="s">
        <v>402</v>
      </c>
      <c r="AA14" s="577"/>
      <c r="AB14" s="577"/>
      <c r="AC14" s="577"/>
      <c r="AD14" s="575" t="s">
        <v>402</v>
      </c>
      <c r="AE14" s="575"/>
      <c r="AF14" s="575"/>
      <c r="AG14" s="575"/>
      <c r="AH14" s="575"/>
      <c r="AI14" s="575"/>
      <c r="AJ14" s="575"/>
      <c r="AK14" s="575"/>
      <c r="AL14" s="569" t="s">
        <v>402</v>
      </c>
      <c r="AM14" s="581"/>
      <c r="AN14" s="581"/>
      <c r="AO14" s="582"/>
      <c r="AP14" s="578" t="s">
        <v>309</v>
      </c>
      <c r="AQ14" s="579"/>
      <c r="AR14" s="579"/>
      <c r="AS14" s="579"/>
      <c r="AT14" s="579"/>
      <c r="AU14" s="579"/>
      <c r="AV14" s="579"/>
      <c r="AW14" s="579"/>
      <c r="AX14" s="579"/>
      <c r="AY14" s="579"/>
      <c r="AZ14" s="579"/>
      <c r="BA14" s="579"/>
      <c r="BB14" s="579"/>
      <c r="BC14" s="579"/>
      <c r="BD14" s="579"/>
      <c r="BE14" s="579"/>
      <c r="BF14" s="580"/>
      <c r="BG14" s="576">
        <v>52068</v>
      </c>
      <c r="BH14" s="573"/>
      <c r="BI14" s="573"/>
      <c r="BJ14" s="573"/>
      <c r="BK14" s="573"/>
      <c r="BL14" s="573"/>
      <c r="BM14" s="573"/>
      <c r="BN14" s="574"/>
      <c r="BO14" s="577">
        <v>1.9</v>
      </c>
      <c r="BP14" s="577"/>
      <c r="BQ14" s="577"/>
      <c r="BR14" s="577"/>
      <c r="BS14" s="572" t="s">
        <v>402</v>
      </c>
      <c r="BT14" s="573"/>
      <c r="BU14" s="573"/>
      <c r="BV14" s="573"/>
      <c r="BW14" s="573"/>
      <c r="BX14" s="573"/>
      <c r="BY14" s="573"/>
      <c r="BZ14" s="573"/>
      <c r="CA14" s="573"/>
      <c r="CB14" s="615"/>
      <c r="CD14" s="592" t="s">
        <v>310</v>
      </c>
      <c r="CE14" s="593"/>
      <c r="CF14" s="593"/>
      <c r="CG14" s="593"/>
      <c r="CH14" s="593"/>
      <c r="CI14" s="593"/>
      <c r="CJ14" s="593"/>
      <c r="CK14" s="593"/>
      <c r="CL14" s="593"/>
      <c r="CM14" s="593"/>
      <c r="CN14" s="593"/>
      <c r="CO14" s="593"/>
      <c r="CP14" s="593"/>
      <c r="CQ14" s="594"/>
      <c r="CR14" s="576">
        <v>373222</v>
      </c>
      <c r="CS14" s="573"/>
      <c r="CT14" s="573"/>
      <c r="CU14" s="573"/>
      <c r="CV14" s="573"/>
      <c r="CW14" s="573"/>
      <c r="CX14" s="573"/>
      <c r="CY14" s="574"/>
      <c r="CZ14" s="577">
        <v>5.2</v>
      </c>
      <c r="DA14" s="577"/>
      <c r="DB14" s="577"/>
      <c r="DC14" s="577"/>
      <c r="DD14" s="572">
        <v>85916</v>
      </c>
      <c r="DE14" s="573"/>
      <c r="DF14" s="573"/>
      <c r="DG14" s="573"/>
      <c r="DH14" s="573"/>
      <c r="DI14" s="573"/>
      <c r="DJ14" s="573"/>
      <c r="DK14" s="573"/>
      <c r="DL14" s="573"/>
      <c r="DM14" s="573"/>
      <c r="DN14" s="573"/>
      <c r="DO14" s="573"/>
      <c r="DP14" s="574"/>
      <c r="DQ14" s="572">
        <v>285278</v>
      </c>
      <c r="DR14" s="573"/>
      <c r="DS14" s="573"/>
      <c r="DT14" s="573"/>
      <c r="DU14" s="573"/>
      <c r="DV14" s="573"/>
      <c r="DW14" s="573"/>
      <c r="DX14" s="573"/>
      <c r="DY14" s="573"/>
      <c r="DZ14" s="573"/>
      <c r="EA14" s="573"/>
      <c r="EB14" s="573"/>
      <c r="EC14" s="615"/>
    </row>
    <row r="15" spans="2:143" ht="11.25" customHeight="1" x14ac:dyDescent="0.15">
      <c r="B15" s="578" t="s">
        <v>311</v>
      </c>
      <c r="C15" s="579"/>
      <c r="D15" s="579"/>
      <c r="E15" s="579"/>
      <c r="F15" s="579"/>
      <c r="G15" s="579"/>
      <c r="H15" s="579"/>
      <c r="I15" s="579"/>
      <c r="J15" s="579"/>
      <c r="K15" s="579"/>
      <c r="L15" s="579"/>
      <c r="M15" s="579"/>
      <c r="N15" s="579"/>
      <c r="O15" s="579"/>
      <c r="P15" s="579"/>
      <c r="Q15" s="580"/>
      <c r="R15" s="576">
        <v>12244</v>
      </c>
      <c r="S15" s="573"/>
      <c r="T15" s="573"/>
      <c r="U15" s="573"/>
      <c r="V15" s="573"/>
      <c r="W15" s="573"/>
      <c r="X15" s="573"/>
      <c r="Y15" s="574"/>
      <c r="Z15" s="577">
        <v>0.2</v>
      </c>
      <c r="AA15" s="577"/>
      <c r="AB15" s="577"/>
      <c r="AC15" s="577"/>
      <c r="AD15" s="575">
        <v>12244</v>
      </c>
      <c r="AE15" s="575"/>
      <c r="AF15" s="575"/>
      <c r="AG15" s="575"/>
      <c r="AH15" s="575"/>
      <c r="AI15" s="575"/>
      <c r="AJ15" s="575"/>
      <c r="AK15" s="575"/>
      <c r="AL15" s="569">
        <v>0.3</v>
      </c>
      <c r="AM15" s="581"/>
      <c r="AN15" s="581"/>
      <c r="AO15" s="582"/>
      <c r="AP15" s="578" t="s">
        <v>312</v>
      </c>
      <c r="AQ15" s="579"/>
      <c r="AR15" s="579"/>
      <c r="AS15" s="579"/>
      <c r="AT15" s="579"/>
      <c r="AU15" s="579"/>
      <c r="AV15" s="579"/>
      <c r="AW15" s="579"/>
      <c r="AX15" s="579"/>
      <c r="AY15" s="579"/>
      <c r="AZ15" s="579"/>
      <c r="BA15" s="579"/>
      <c r="BB15" s="579"/>
      <c r="BC15" s="579"/>
      <c r="BD15" s="579"/>
      <c r="BE15" s="579"/>
      <c r="BF15" s="580"/>
      <c r="BG15" s="576">
        <v>210620</v>
      </c>
      <c r="BH15" s="573"/>
      <c r="BI15" s="573"/>
      <c r="BJ15" s="573"/>
      <c r="BK15" s="573"/>
      <c r="BL15" s="573"/>
      <c r="BM15" s="573"/>
      <c r="BN15" s="574"/>
      <c r="BO15" s="577">
        <v>7.7</v>
      </c>
      <c r="BP15" s="577"/>
      <c r="BQ15" s="577"/>
      <c r="BR15" s="577"/>
      <c r="BS15" s="572" t="s">
        <v>402</v>
      </c>
      <c r="BT15" s="573"/>
      <c r="BU15" s="573"/>
      <c r="BV15" s="573"/>
      <c r="BW15" s="573"/>
      <c r="BX15" s="573"/>
      <c r="BY15" s="573"/>
      <c r="BZ15" s="573"/>
      <c r="CA15" s="573"/>
      <c r="CB15" s="615"/>
      <c r="CD15" s="592" t="s">
        <v>313</v>
      </c>
      <c r="CE15" s="593"/>
      <c r="CF15" s="593"/>
      <c r="CG15" s="593"/>
      <c r="CH15" s="593"/>
      <c r="CI15" s="593"/>
      <c r="CJ15" s="593"/>
      <c r="CK15" s="593"/>
      <c r="CL15" s="593"/>
      <c r="CM15" s="593"/>
      <c r="CN15" s="593"/>
      <c r="CO15" s="593"/>
      <c r="CP15" s="593"/>
      <c r="CQ15" s="594"/>
      <c r="CR15" s="576">
        <v>849666</v>
      </c>
      <c r="CS15" s="573"/>
      <c r="CT15" s="573"/>
      <c r="CU15" s="573"/>
      <c r="CV15" s="573"/>
      <c r="CW15" s="573"/>
      <c r="CX15" s="573"/>
      <c r="CY15" s="574"/>
      <c r="CZ15" s="577">
        <v>11.7</v>
      </c>
      <c r="DA15" s="577"/>
      <c r="DB15" s="577"/>
      <c r="DC15" s="577"/>
      <c r="DD15" s="572">
        <v>73644</v>
      </c>
      <c r="DE15" s="573"/>
      <c r="DF15" s="573"/>
      <c r="DG15" s="573"/>
      <c r="DH15" s="573"/>
      <c r="DI15" s="573"/>
      <c r="DJ15" s="573"/>
      <c r="DK15" s="573"/>
      <c r="DL15" s="573"/>
      <c r="DM15" s="573"/>
      <c r="DN15" s="573"/>
      <c r="DO15" s="573"/>
      <c r="DP15" s="574"/>
      <c r="DQ15" s="572">
        <v>653690</v>
      </c>
      <c r="DR15" s="573"/>
      <c r="DS15" s="573"/>
      <c r="DT15" s="573"/>
      <c r="DU15" s="573"/>
      <c r="DV15" s="573"/>
      <c r="DW15" s="573"/>
      <c r="DX15" s="573"/>
      <c r="DY15" s="573"/>
      <c r="DZ15" s="573"/>
      <c r="EA15" s="573"/>
      <c r="EB15" s="573"/>
      <c r="EC15" s="615"/>
    </row>
    <row r="16" spans="2:143" ht="11.25" customHeight="1" x14ac:dyDescent="0.15">
      <c r="B16" s="578" t="s">
        <v>314</v>
      </c>
      <c r="C16" s="579"/>
      <c r="D16" s="579"/>
      <c r="E16" s="579"/>
      <c r="F16" s="579"/>
      <c r="G16" s="579"/>
      <c r="H16" s="579"/>
      <c r="I16" s="579"/>
      <c r="J16" s="579"/>
      <c r="K16" s="579"/>
      <c r="L16" s="579"/>
      <c r="M16" s="579"/>
      <c r="N16" s="579"/>
      <c r="O16" s="579"/>
      <c r="P16" s="579"/>
      <c r="Q16" s="580"/>
      <c r="R16" s="576">
        <v>1904396</v>
      </c>
      <c r="S16" s="573"/>
      <c r="T16" s="573"/>
      <c r="U16" s="573"/>
      <c r="V16" s="573"/>
      <c r="W16" s="573"/>
      <c r="X16" s="573"/>
      <c r="Y16" s="574"/>
      <c r="Z16" s="577">
        <v>24.7</v>
      </c>
      <c r="AA16" s="577"/>
      <c r="AB16" s="577"/>
      <c r="AC16" s="577"/>
      <c r="AD16" s="575">
        <v>1689001</v>
      </c>
      <c r="AE16" s="575"/>
      <c r="AF16" s="575"/>
      <c r="AG16" s="575"/>
      <c r="AH16" s="575"/>
      <c r="AI16" s="575"/>
      <c r="AJ16" s="575"/>
      <c r="AK16" s="575"/>
      <c r="AL16" s="569">
        <v>36.5</v>
      </c>
      <c r="AM16" s="581"/>
      <c r="AN16" s="581"/>
      <c r="AO16" s="582"/>
      <c r="AP16" s="578" t="s">
        <v>315</v>
      </c>
      <c r="AQ16" s="579"/>
      <c r="AR16" s="579"/>
      <c r="AS16" s="579"/>
      <c r="AT16" s="579"/>
      <c r="AU16" s="579"/>
      <c r="AV16" s="579"/>
      <c r="AW16" s="579"/>
      <c r="AX16" s="579"/>
      <c r="AY16" s="579"/>
      <c r="AZ16" s="579"/>
      <c r="BA16" s="579"/>
      <c r="BB16" s="579"/>
      <c r="BC16" s="579"/>
      <c r="BD16" s="579"/>
      <c r="BE16" s="579"/>
      <c r="BF16" s="580"/>
      <c r="BG16" s="576" t="s">
        <v>402</v>
      </c>
      <c r="BH16" s="573"/>
      <c r="BI16" s="573"/>
      <c r="BJ16" s="573"/>
      <c r="BK16" s="573"/>
      <c r="BL16" s="573"/>
      <c r="BM16" s="573"/>
      <c r="BN16" s="574"/>
      <c r="BO16" s="577" t="s">
        <v>402</v>
      </c>
      <c r="BP16" s="577"/>
      <c r="BQ16" s="577"/>
      <c r="BR16" s="577"/>
      <c r="BS16" s="572" t="s">
        <v>402</v>
      </c>
      <c r="BT16" s="573"/>
      <c r="BU16" s="573"/>
      <c r="BV16" s="573"/>
      <c r="BW16" s="573"/>
      <c r="BX16" s="573"/>
      <c r="BY16" s="573"/>
      <c r="BZ16" s="573"/>
      <c r="CA16" s="573"/>
      <c r="CB16" s="615"/>
      <c r="CD16" s="592" t="s">
        <v>316</v>
      </c>
      <c r="CE16" s="593"/>
      <c r="CF16" s="593"/>
      <c r="CG16" s="593"/>
      <c r="CH16" s="593"/>
      <c r="CI16" s="593"/>
      <c r="CJ16" s="593"/>
      <c r="CK16" s="593"/>
      <c r="CL16" s="593"/>
      <c r="CM16" s="593"/>
      <c r="CN16" s="593"/>
      <c r="CO16" s="593"/>
      <c r="CP16" s="593"/>
      <c r="CQ16" s="594"/>
      <c r="CR16" s="576">
        <v>195624</v>
      </c>
      <c r="CS16" s="573"/>
      <c r="CT16" s="573"/>
      <c r="CU16" s="573"/>
      <c r="CV16" s="573"/>
      <c r="CW16" s="573"/>
      <c r="CX16" s="573"/>
      <c r="CY16" s="574"/>
      <c r="CZ16" s="577">
        <v>2.7</v>
      </c>
      <c r="DA16" s="577"/>
      <c r="DB16" s="577"/>
      <c r="DC16" s="577"/>
      <c r="DD16" s="572" t="s">
        <v>402</v>
      </c>
      <c r="DE16" s="573"/>
      <c r="DF16" s="573"/>
      <c r="DG16" s="573"/>
      <c r="DH16" s="573"/>
      <c r="DI16" s="573"/>
      <c r="DJ16" s="573"/>
      <c r="DK16" s="573"/>
      <c r="DL16" s="573"/>
      <c r="DM16" s="573"/>
      <c r="DN16" s="573"/>
      <c r="DO16" s="573"/>
      <c r="DP16" s="574"/>
      <c r="DQ16" s="572">
        <v>44674</v>
      </c>
      <c r="DR16" s="573"/>
      <c r="DS16" s="573"/>
      <c r="DT16" s="573"/>
      <c r="DU16" s="573"/>
      <c r="DV16" s="573"/>
      <c r="DW16" s="573"/>
      <c r="DX16" s="573"/>
      <c r="DY16" s="573"/>
      <c r="DZ16" s="573"/>
      <c r="EA16" s="573"/>
      <c r="EB16" s="573"/>
      <c r="EC16" s="615"/>
    </row>
    <row r="17" spans="2:133" ht="11.25" customHeight="1" x14ac:dyDescent="0.15">
      <c r="B17" s="578" t="s">
        <v>317</v>
      </c>
      <c r="C17" s="579"/>
      <c r="D17" s="579"/>
      <c r="E17" s="579"/>
      <c r="F17" s="579"/>
      <c r="G17" s="579"/>
      <c r="H17" s="579"/>
      <c r="I17" s="579"/>
      <c r="J17" s="579"/>
      <c r="K17" s="579"/>
      <c r="L17" s="579"/>
      <c r="M17" s="579"/>
      <c r="N17" s="579"/>
      <c r="O17" s="579"/>
      <c r="P17" s="579"/>
      <c r="Q17" s="580"/>
      <c r="R17" s="576">
        <v>1689001</v>
      </c>
      <c r="S17" s="573"/>
      <c r="T17" s="573"/>
      <c r="U17" s="573"/>
      <c r="V17" s="573"/>
      <c r="W17" s="573"/>
      <c r="X17" s="573"/>
      <c r="Y17" s="574"/>
      <c r="Z17" s="577">
        <v>21.9</v>
      </c>
      <c r="AA17" s="577"/>
      <c r="AB17" s="577"/>
      <c r="AC17" s="577"/>
      <c r="AD17" s="575">
        <v>1689001</v>
      </c>
      <c r="AE17" s="575"/>
      <c r="AF17" s="575"/>
      <c r="AG17" s="575"/>
      <c r="AH17" s="575"/>
      <c r="AI17" s="575"/>
      <c r="AJ17" s="575"/>
      <c r="AK17" s="575"/>
      <c r="AL17" s="569">
        <v>36.5</v>
      </c>
      <c r="AM17" s="581"/>
      <c r="AN17" s="581"/>
      <c r="AO17" s="582"/>
      <c r="AP17" s="578" t="s">
        <v>318</v>
      </c>
      <c r="AQ17" s="579"/>
      <c r="AR17" s="579"/>
      <c r="AS17" s="579"/>
      <c r="AT17" s="579"/>
      <c r="AU17" s="579"/>
      <c r="AV17" s="579"/>
      <c r="AW17" s="579"/>
      <c r="AX17" s="579"/>
      <c r="AY17" s="579"/>
      <c r="AZ17" s="579"/>
      <c r="BA17" s="579"/>
      <c r="BB17" s="579"/>
      <c r="BC17" s="579"/>
      <c r="BD17" s="579"/>
      <c r="BE17" s="579"/>
      <c r="BF17" s="580"/>
      <c r="BG17" s="576" t="s">
        <v>402</v>
      </c>
      <c r="BH17" s="573"/>
      <c r="BI17" s="573"/>
      <c r="BJ17" s="573"/>
      <c r="BK17" s="573"/>
      <c r="BL17" s="573"/>
      <c r="BM17" s="573"/>
      <c r="BN17" s="574"/>
      <c r="BO17" s="577" t="s">
        <v>402</v>
      </c>
      <c r="BP17" s="577"/>
      <c r="BQ17" s="577"/>
      <c r="BR17" s="577"/>
      <c r="BS17" s="572" t="s">
        <v>402</v>
      </c>
      <c r="BT17" s="573"/>
      <c r="BU17" s="573"/>
      <c r="BV17" s="573"/>
      <c r="BW17" s="573"/>
      <c r="BX17" s="573"/>
      <c r="BY17" s="573"/>
      <c r="BZ17" s="573"/>
      <c r="CA17" s="573"/>
      <c r="CB17" s="615"/>
      <c r="CD17" s="592" t="s">
        <v>319</v>
      </c>
      <c r="CE17" s="593"/>
      <c r="CF17" s="593"/>
      <c r="CG17" s="593"/>
      <c r="CH17" s="593"/>
      <c r="CI17" s="593"/>
      <c r="CJ17" s="593"/>
      <c r="CK17" s="593"/>
      <c r="CL17" s="593"/>
      <c r="CM17" s="593"/>
      <c r="CN17" s="593"/>
      <c r="CO17" s="593"/>
      <c r="CP17" s="593"/>
      <c r="CQ17" s="594"/>
      <c r="CR17" s="576">
        <v>558887</v>
      </c>
      <c r="CS17" s="573"/>
      <c r="CT17" s="573"/>
      <c r="CU17" s="573"/>
      <c r="CV17" s="573"/>
      <c r="CW17" s="573"/>
      <c r="CX17" s="573"/>
      <c r="CY17" s="574"/>
      <c r="CZ17" s="577">
        <v>7.7</v>
      </c>
      <c r="DA17" s="577"/>
      <c r="DB17" s="577"/>
      <c r="DC17" s="577"/>
      <c r="DD17" s="572" t="s">
        <v>402</v>
      </c>
      <c r="DE17" s="573"/>
      <c r="DF17" s="573"/>
      <c r="DG17" s="573"/>
      <c r="DH17" s="573"/>
      <c r="DI17" s="573"/>
      <c r="DJ17" s="573"/>
      <c r="DK17" s="573"/>
      <c r="DL17" s="573"/>
      <c r="DM17" s="573"/>
      <c r="DN17" s="573"/>
      <c r="DO17" s="573"/>
      <c r="DP17" s="574"/>
      <c r="DQ17" s="572">
        <v>553344</v>
      </c>
      <c r="DR17" s="573"/>
      <c r="DS17" s="573"/>
      <c r="DT17" s="573"/>
      <c r="DU17" s="573"/>
      <c r="DV17" s="573"/>
      <c r="DW17" s="573"/>
      <c r="DX17" s="573"/>
      <c r="DY17" s="573"/>
      <c r="DZ17" s="573"/>
      <c r="EA17" s="573"/>
      <c r="EB17" s="573"/>
      <c r="EC17" s="615"/>
    </row>
    <row r="18" spans="2:133" ht="11.25" customHeight="1" x14ac:dyDescent="0.15">
      <c r="B18" s="578" t="s">
        <v>320</v>
      </c>
      <c r="C18" s="579"/>
      <c r="D18" s="579"/>
      <c r="E18" s="579"/>
      <c r="F18" s="579"/>
      <c r="G18" s="579"/>
      <c r="H18" s="579"/>
      <c r="I18" s="579"/>
      <c r="J18" s="579"/>
      <c r="K18" s="579"/>
      <c r="L18" s="579"/>
      <c r="M18" s="579"/>
      <c r="N18" s="579"/>
      <c r="O18" s="579"/>
      <c r="P18" s="579"/>
      <c r="Q18" s="580"/>
      <c r="R18" s="576">
        <v>119511</v>
      </c>
      <c r="S18" s="573"/>
      <c r="T18" s="573"/>
      <c r="U18" s="573"/>
      <c r="V18" s="573"/>
      <c r="W18" s="573"/>
      <c r="X18" s="573"/>
      <c r="Y18" s="574"/>
      <c r="Z18" s="577">
        <v>1.6</v>
      </c>
      <c r="AA18" s="577"/>
      <c r="AB18" s="577"/>
      <c r="AC18" s="577"/>
      <c r="AD18" s="575" t="s">
        <v>402</v>
      </c>
      <c r="AE18" s="575"/>
      <c r="AF18" s="575"/>
      <c r="AG18" s="575"/>
      <c r="AH18" s="575"/>
      <c r="AI18" s="575"/>
      <c r="AJ18" s="575"/>
      <c r="AK18" s="575"/>
      <c r="AL18" s="569" t="s">
        <v>402</v>
      </c>
      <c r="AM18" s="581"/>
      <c r="AN18" s="581"/>
      <c r="AO18" s="582"/>
      <c r="AP18" s="578" t="s">
        <v>321</v>
      </c>
      <c r="AQ18" s="579"/>
      <c r="AR18" s="579"/>
      <c r="AS18" s="579"/>
      <c r="AT18" s="579"/>
      <c r="AU18" s="579"/>
      <c r="AV18" s="579"/>
      <c r="AW18" s="579"/>
      <c r="AX18" s="579"/>
      <c r="AY18" s="579"/>
      <c r="AZ18" s="579"/>
      <c r="BA18" s="579"/>
      <c r="BB18" s="579"/>
      <c r="BC18" s="579"/>
      <c r="BD18" s="579"/>
      <c r="BE18" s="579"/>
      <c r="BF18" s="580"/>
      <c r="BG18" s="576" t="s">
        <v>402</v>
      </c>
      <c r="BH18" s="573"/>
      <c r="BI18" s="573"/>
      <c r="BJ18" s="573"/>
      <c r="BK18" s="573"/>
      <c r="BL18" s="573"/>
      <c r="BM18" s="573"/>
      <c r="BN18" s="574"/>
      <c r="BO18" s="577" t="s">
        <v>402</v>
      </c>
      <c r="BP18" s="577"/>
      <c r="BQ18" s="577"/>
      <c r="BR18" s="577"/>
      <c r="BS18" s="572" t="s">
        <v>402</v>
      </c>
      <c r="BT18" s="573"/>
      <c r="BU18" s="573"/>
      <c r="BV18" s="573"/>
      <c r="BW18" s="573"/>
      <c r="BX18" s="573"/>
      <c r="BY18" s="573"/>
      <c r="BZ18" s="573"/>
      <c r="CA18" s="573"/>
      <c r="CB18" s="615"/>
      <c r="CD18" s="592" t="s">
        <v>322</v>
      </c>
      <c r="CE18" s="593"/>
      <c r="CF18" s="593"/>
      <c r="CG18" s="593"/>
      <c r="CH18" s="593"/>
      <c r="CI18" s="593"/>
      <c r="CJ18" s="593"/>
      <c r="CK18" s="593"/>
      <c r="CL18" s="593"/>
      <c r="CM18" s="593"/>
      <c r="CN18" s="593"/>
      <c r="CO18" s="593"/>
      <c r="CP18" s="593"/>
      <c r="CQ18" s="594"/>
      <c r="CR18" s="576" t="s">
        <v>402</v>
      </c>
      <c r="CS18" s="573"/>
      <c r="CT18" s="573"/>
      <c r="CU18" s="573"/>
      <c r="CV18" s="573"/>
      <c r="CW18" s="573"/>
      <c r="CX18" s="573"/>
      <c r="CY18" s="574"/>
      <c r="CZ18" s="577" t="s">
        <v>402</v>
      </c>
      <c r="DA18" s="577"/>
      <c r="DB18" s="577"/>
      <c r="DC18" s="577"/>
      <c r="DD18" s="572" t="s">
        <v>402</v>
      </c>
      <c r="DE18" s="573"/>
      <c r="DF18" s="573"/>
      <c r="DG18" s="573"/>
      <c r="DH18" s="573"/>
      <c r="DI18" s="573"/>
      <c r="DJ18" s="573"/>
      <c r="DK18" s="573"/>
      <c r="DL18" s="573"/>
      <c r="DM18" s="573"/>
      <c r="DN18" s="573"/>
      <c r="DO18" s="573"/>
      <c r="DP18" s="574"/>
      <c r="DQ18" s="572" t="s">
        <v>402</v>
      </c>
      <c r="DR18" s="573"/>
      <c r="DS18" s="573"/>
      <c r="DT18" s="573"/>
      <c r="DU18" s="573"/>
      <c r="DV18" s="573"/>
      <c r="DW18" s="573"/>
      <c r="DX18" s="573"/>
      <c r="DY18" s="573"/>
      <c r="DZ18" s="573"/>
      <c r="EA18" s="573"/>
      <c r="EB18" s="573"/>
      <c r="EC18" s="615"/>
    </row>
    <row r="19" spans="2:133" ht="11.25" customHeight="1" x14ac:dyDescent="0.15">
      <c r="B19" s="578" t="s">
        <v>403</v>
      </c>
      <c r="C19" s="579"/>
      <c r="D19" s="579"/>
      <c r="E19" s="579"/>
      <c r="F19" s="579"/>
      <c r="G19" s="579"/>
      <c r="H19" s="579"/>
      <c r="I19" s="579"/>
      <c r="J19" s="579"/>
      <c r="K19" s="579"/>
      <c r="L19" s="579"/>
      <c r="M19" s="579"/>
      <c r="N19" s="579"/>
      <c r="O19" s="579"/>
      <c r="P19" s="579"/>
      <c r="Q19" s="580"/>
      <c r="R19" s="576">
        <v>95884</v>
      </c>
      <c r="S19" s="573"/>
      <c r="T19" s="573"/>
      <c r="U19" s="573"/>
      <c r="V19" s="573"/>
      <c r="W19" s="573"/>
      <c r="X19" s="573"/>
      <c r="Y19" s="574"/>
      <c r="Z19" s="577">
        <v>1.2</v>
      </c>
      <c r="AA19" s="577"/>
      <c r="AB19" s="577"/>
      <c r="AC19" s="577"/>
      <c r="AD19" s="575" t="s">
        <v>402</v>
      </c>
      <c r="AE19" s="575"/>
      <c r="AF19" s="575"/>
      <c r="AG19" s="575"/>
      <c r="AH19" s="575"/>
      <c r="AI19" s="575"/>
      <c r="AJ19" s="575"/>
      <c r="AK19" s="575"/>
      <c r="AL19" s="569" t="s">
        <v>402</v>
      </c>
      <c r="AM19" s="581"/>
      <c r="AN19" s="581"/>
      <c r="AO19" s="582"/>
      <c r="AP19" s="578" t="s">
        <v>323</v>
      </c>
      <c r="AQ19" s="579"/>
      <c r="AR19" s="579"/>
      <c r="AS19" s="579"/>
      <c r="AT19" s="579"/>
      <c r="AU19" s="579"/>
      <c r="AV19" s="579"/>
      <c r="AW19" s="579"/>
      <c r="AX19" s="579"/>
      <c r="AY19" s="579"/>
      <c r="AZ19" s="579"/>
      <c r="BA19" s="579"/>
      <c r="BB19" s="579"/>
      <c r="BC19" s="579"/>
      <c r="BD19" s="579"/>
      <c r="BE19" s="579"/>
      <c r="BF19" s="580"/>
      <c r="BG19" s="576">
        <v>205221</v>
      </c>
      <c r="BH19" s="573"/>
      <c r="BI19" s="573"/>
      <c r="BJ19" s="573"/>
      <c r="BK19" s="573"/>
      <c r="BL19" s="573"/>
      <c r="BM19" s="573"/>
      <c r="BN19" s="574"/>
      <c r="BO19" s="577">
        <v>7.5</v>
      </c>
      <c r="BP19" s="577"/>
      <c r="BQ19" s="577"/>
      <c r="BR19" s="577"/>
      <c r="BS19" s="572" t="s">
        <v>402</v>
      </c>
      <c r="BT19" s="573"/>
      <c r="BU19" s="573"/>
      <c r="BV19" s="573"/>
      <c r="BW19" s="573"/>
      <c r="BX19" s="573"/>
      <c r="BY19" s="573"/>
      <c r="BZ19" s="573"/>
      <c r="CA19" s="573"/>
      <c r="CB19" s="615"/>
      <c r="CD19" s="592" t="s">
        <v>324</v>
      </c>
      <c r="CE19" s="593"/>
      <c r="CF19" s="593"/>
      <c r="CG19" s="593"/>
      <c r="CH19" s="593"/>
      <c r="CI19" s="593"/>
      <c r="CJ19" s="593"/>
      <c r="CK19" s="593"/>
      <c r="CL19" s="593"/>
      <c r="CM19" s="593"/>
      <c r="CN19" s="593"/>
      <c r="CO19" s="593"/>
      <c r="CP19" s="593"/>
      <c r="CQ19" s="594"/>
      <c r="CR19" s="576" t="s">
        <v>402</v>
      </c>
      <c r="CS19" s="573"/>
      <c r="CT19" s="573"/>
      <c r="CU19" s="573"/>
      <c r="CV19" s="573"/>
      <c r="CW19" s="573"/>
      <c r="CX19" s="573"/>
      <c r="CY19" s="574"/>
      <c r="CZ19" s="577" t="s">
        <v>402</v>
      </c>
      <c r="DA19" s="577"/>
      <c r="DB19" s="577"/>
      <c r="DC19" s="577"/>
      <c r="DD19" s="572" t="s">
        <v>402</v>
      </c>
      <c r="DE19" s="573"/>
      <c r="DF19" s="573"/>
      <c r="DG19" s="573"/>
      <c r="DH19" s="573"/>
      <c r="DI19" s="573"/>
      <c r="DJ19" s="573"/>
      <c r="DK19" s="573"/>
      <c r="DL19" s="573"/>
      <c r="DM19" s="573"/>
      <c r="DN19" s="573"/>
      <c r="DO19" s="573"/>
      <c r="DP19" s="574"/>
      <c r="DQ19" s="572" t="s">
        <v>402</v>
      </c>
      <c r="DR19" s="573"/>
      <c r="DS19" s="573"/>
      <c r="DT19" s="573"/>
      <c r="DU19" s="573"/>
      <c r="DV19" s="573"/>
      <c r="DW19" s="573"/>
      <c r="DX19" s="573"/>
      <c r="DY19" s="573"/>
      <c r="DZ19" s="573"/>
      <c r="EA19" s="573"/>
      <c r="EB19" s="573"/>
      <c r="EC19" s="615"/>
    </row>
    <row r="20" spans="2:133" ht="11.25" customHeight="1" x14ac:dyDescent="0.15">
      <c r="B20" s="578" t="s">
        <v>325</v>
      </c>
      <c r="C20" s="579"/>
      <c r="D20" s="579"/>
      <c r="E20" s="579"/>
      <c r="F20" s="579"/>
      <c r="G20" s="579"/>
      <c r="H20" s="579"/>
      <c r="I20" s="579"/>
      <c r="J20" s="579"/>
      <c r="K20" s="579"/>
      <c r="L20" s="579"/>
      <c r="M20" s="579"/>
      <c r="N20" s="579"/>
      <c r="O20" s="579"/>
      <c r="P20" s="579"/>
      <c r="Q20" s="580"/>
      <c r="R20" s="576">
        <v>5025634</v>
      </c>
      <c r="S20" s="573"/>
      <c r="T20" s="573"/>
      <c r="U20" s="573"/>
      <c r="V20" s="573"/>
      <c r="W20" s="573"/>
      <c r="X20" s="573"/>
      <c r="Y20" s="574"/>
      <c r="Z20" s="577">
        <v>65.2</v>
      </c>
      <c r="AA20" s="577"/>
      <c r="AB20" s="577"/>
      <c r="AC20" s="577"/>
      <c r="AD20" s="575">
        <v>4610294</v>
      </c>
      <c r="AE20" s="575"/>
      <c r="AF20" s="575"/>
      <c r="AG20" s="575"/>
      <c r="AH20" s="575"/>
      <c r="AI20" s="575"/>
      <c r="AJ20" s="575"/>
      <c r="AK20" s="575"/>
      <c r="AL20" s="569">
        <v>99.6</v>
      </c>
      <c r="AM20" s="581"/>
      <c r="AN20" s="581"/>
      <c r="AO20" s="582"/>
      <c r="AP20" s="578" t="s">
        <v>326</v>
      </c>
      <c r="AQ20" s="579"/>
      <c r="AR20" s="579"/>
      <c r="AS20" s="579"/>
      <c r="AT20" s="579"/>
      <c r="AU20" s="579"/>
      <c r="AV20" s="579"/>
      <c r="AW20" s="579"/>
      <c r="AX20" s="579"/>
      <c r="AY20" s="579"/>
      <c r="AZ20" s="579"/>
      <c r="BA20" s="579"/>
      <c r="BB20" s="579"/>
      <c r="BC20" s="579"/>
      <c r="BD20" s="579"/>
      <c r="BE20" s="579"/>
      <c r="BF20" s="580"/>
      <c r="BG20" s="576">
        <v>205221</v>
      </c>
      <c r="BH20" s="573"/>
      <c r="BI20" s="573"/>
      <c r="BJ20" s="573"/>
      <c r="BK20" s="573"/>
      <c r="BL20" s="573"/>
      <c r="BM20" s="573"/>
      <c r="BN20" s="574"/>
      <c r="BO20" s="577">
        <v>7.5</v>
      </c>
      <c r="BP20" s="577"/>
      <c r="BQ20" s="577"/>
      <c r="BR20" s="577"/>
      <c r="BS20" s="572" t="s">
        <v>402</v>
      </c>
      <c r="BT20" s="573"/>
      <c r="BU20" s="573"/>
      <c r="BV20" s="573"/>
      <c r="BW20" s="573"/>
      <c r="BX20" s="573"/>
      <c r="BY20" s="573"/>
      <c r="BZ20" s="573"/>
      <c r="CA20" s="573"/>
      <c r="CB20" s="615"/>
      <c r="CD20" s="592" t="s">
        <v>327</v>
      </c>
      <c r="CE20" s="593"/>
      <c r="CF20" s="593"/>
      <c r="CG20" s="593"/>
      <c r="CH20" s="593"/>
      <c r="CI20" s="593"/>
      <c r="CJ20" s="593"/>
      <c r="CK20" s="593"/>
      <c r="CL20" s="593"/>
      <c r="CM20" s="593"/>
      <c r="CN20" s="593"/>
      <c r="CO20" s="593"/>
      <c r="CP20" s="593"/>
      <c r="CQ20" s="594"/>
      <c r="CR20" s="576">
        <v>7241232</v>
      </c>
      <c r="CS20" s="573"/>
      <c r="CT20" s="573"/>
      <c r="CU20" s="573"/>
      <c r="CV20" s="573"/>
      <c r="CW20" s="573"/>
      <c r="CX20" s="573"/>
      <c r="CY20" s="574"/>
      <c r="CZ20" s="577">
        <v>100</v>
      </c>
      <c r="DA20" s="577"/>
      <c r="DB20" s="577"/>
      <c r="DC20" s="577"/>
      <c r="DD20" s="572">
        <v>528740</v>
      </c>
      <c r="DE20" s="573"/>
      <c r="DF20" s="573"/>
      <c r="DG20" s="573"/>
      <c r="DH20" s="573"/>
      <c r="DI20" s="573"/>
      <c r="DJ20" s="573"/>
      <c r="DK20" s="573"/>
      <c r="DL20" s="573"/>
      <c r="DM20" s="573"/>
      <c r="DN20" s="573"/>
      <c r="DO20" s="573"/>
      <c r="DP20" s="574"/>
      <c r="DQ20" s="572">
        <v>5255267</v>
      </c>
      <c r="DR20" s="573"/>
      <c r="DS20" s="573"/>
      <c r="DT20" s="573"/>
      <c r="DU20" s="573"/>
      <c r="DV20" s="573"/>
      <c r="DW20" s="573"/>
      <c r="DX20" s="573"/>
      <c r="DY20" s="573"/>
      <c r="DZ20" s="573"/>
      <c r="EA20" s="573"/>
      <c r="EB20" s="573"/>
      <c r="EC20" s="615"/>
    </row>
    <row r="21" spans="2:133" ht="11.25" customHeight="1" x14ac:dyDescent="0.15">
      <c r="B21" s="578" t="s">
        <v>328</v>
      </c>
      <c r="C21" s="579"/>
      <c r="D21" s="579"/>
      <c r="E21" s="579"/>
      <c r="F21" s="579"/>
      <c r="G21" s="579"/>
      <c r="H21" s="579"/>
      <c r="I21" s="579"/>
      <c r="J21" s="579"/>
      <c r="K21" s="579"/>
      <c r="L21" s="579"/>
      <c r="M21" s="579"/>
      <c r="N21" s="579"/>
      <c r="O21" s="579"/>
      <c r="P21" s="579"/>
      <c r="Q21" s="580"/>
      <c r="R21" s="576">
        <v>4734</v>
      </c>
      <c r="S21" s="573"/>
      <c r="T21" s="573"/>
      <c r="U21" s="573"/>
      <c r="V21" s="573"/>
      <c r="W21" s="573"/>
      <c r="X21" s="573"/>
      <c r="Y21" s="574"/>
      <c r="Z21" s="577">
        <v>0.1</v>
      </c>
      <c r="AA21" s="577"/>
      <c r="AB21" s="577"/>
      <c r="AC21" s="577"/>
      <c r="AD21" s="575">
        <v>4734</v>
      </c>
      <c r="AE21" s="575"/>
      <c r="AF21" s="575"/>
      <c r="AG21" s="575"/>
      <c r="AH21" s="575"/>
      <c r="AI21" s="575"/>
      <c r="AJ21" s="575"/>
      <c r="AK21" s="575"/>
      <c r="AL21" s="569">
        <v>0.1</v>
      </c>
      <c r="AM21" s="581"/>
      <c r="AN21" s="581"/>
      <c r="AO21" s="582"/>
      <c r="AP21" s="629" t="s">
        <v>329</v>
      </c>
      <c r="AQ21" s="630"/>
      <c r="AR21" s="630"/>
      <c r="AS21" s="630"/>
      <c r="AT21" s="630"/>
      <c r="AU21" s="630"/>
      <c r="AV21" s="630"/>
      <c r="AW21" s="630"/>
      <c r="AX21" s="630"/>
      <c r="AY21" s="630"/>
      <c r="AZ21" s="630"/>
      <c r="BA21" s="630"/>
      <c r="BB21" s="630"/>
      <c r="BC21" s="630"/>
      <c r="BD21" s="630"/>
      <c r="BE21" s="630"/>
      <c r="BF21" s="631"/>
      <c r="BG21" s="576">
        <v>5276</v>
      </c>
      <c r="BH21" s="573"/>
      <c r="BI21" s="573"/>
      <c r="BJ21" s="573"/>
      <c r="BK21" s="573"/>
      <c r="BL21" s="573"/>
      <c r="BM21" s="573"/>
      <c r="BN21" s="574"/>
      <c r="BO21" s="577">
        <v>0.2</v>
      </c>
      <c r="BP21" s="577"/>
      <c r="BQ21" s="577"/>
      <c r="BR21" s="577"/>
      <c r="BS21" s="572" t="s">
        <v>402</v>
      </c>
      <c r="BT21" s="573"/>
      <c r="BU21" s="573"/>
      <c r="BV21" s="573"/>
      <c r="BW21" s="573"/>
      <c r="BX21" s="573"/>
      <c r="BY21" s="573"/>
      <c r="BZ21" s="573"/>
      <c r="CA21" s="573"/>
      <c r="CB21" s="615"/>
      <c r="CD21" s="652"/>
      <c r="CE21" s="619"/>
      <c r="CF21" s="619"/>
      <c r="CG21" s="619"/>
      <c r="CH21" s="619"/>
      <c r="CI21" s="619"/>
      <c r="CJ21" s="619"/>
      <c r="CK21" s="619"/>
      <c r="CL21" s="619"/>
      <c r="CM21" s="619"/>
      <c r="CN21" s="619"/>
      <c r="CO21" s="619"/>
      <c r="CP21" s="619"/>
      <c r="CQ21" s="620"/>
      <c r="CR21" s="576"/>
      <c r="CS21" s="573"/>
      <c r="CT21" s="573"/>
      <c r="CU21" s="573"/>
      <c r="CV21" s="573"/>
      <c r="CW21" s="573"/>
      <c r="CX21" s="573"/>
      <c r="CY21" s="574"/>
      <c r="CZ21" s="577"/>
      <c r="DA21" s="577"/>
      <c r="DB21" s="577"/>
      <c r="DC21" s="577"/>
      <c r="DD21" s="572"/>
      <c r="DE21" s="573"/>
      <c r="DF21" s="573"/>
      <c r="DG21" s="573"/>
      <c r="DH21" s="573"/>
      <c r="DI21" s="573"/>
      <c r="DJ21" s="573"/>
      <c r="DK21" s="573"/>
      <c r="DL21" s="573"/>
      <c r="DM21" s="573"/>
      <c r="DN21" s="573"/>
      <c r="DO21" s="573"/>
      <c r="DP21" s="574"/>
      <c r="DQ21" s="572"/>
      <c r="DR21" s="573"/>
      <c r="DS21" s="573"/>
      <c r="DT21" s="573"/>
      <c r="DU21" s="573"/>
      <c r="DV21" s="573"/>
      <c r="DW21" s="573"/>
      <c r="DX21" s="573"/>
      <c r="DY21" s="573"/>
      <c r="DZ21" s="573"/>
      <c r="EA21" s="573"/>
      <c r="EB21" s="573"/>
      <c r="EC21" s="615"/>
    </row>
    <row r="22" spans="2:133" ht="11.25" customHeight="1" x14ac:dyDescent="0.15">
      <c r="B22" s="578" t="s">
        <v>330</v>
      </c>
      <c r="C22" s="579"/>
      <c r="D22" s="579"/>
      <c r="E22" s="579"/>
      <c r="F22" s="579"/>
      <c r="G22" s="579"/>
      <c r="H22" s="579"/>
      <c r="I22" s="579"/>
      <c r="J22" s="579"/>
      <c r="K22" s="579"/>
      <c r="L22" s="579"/>
      <c r="M22" s="579"/>
      <c r="N22" s="579"/>
      <c r="O22" s="579"/>
      <c r="P22" s="579"/>
      <c r="Q22" s="580"/>
      <c r="R22" s="576">
        <v>120054</v>
      </c>
      <c r="S22" s="573"/>
      <c r="T22" s="573"/>
      <c r="U22" s="573"/>
      <c r="V22" s="573"/>
      <c r="W22" s="573"/>
      <c r="X22" s="573"/>
      <c r="Y22" s="574"/>
      <c r="Z22" s="577">
        <v>1.6</v>
      </c>
      <c r="AA22" s="577"/>
      <c r="AB22" s="577"/>
      <c r="AC22" s="577"/>
      <c r="AD22" s="575" t="s">
        <v>402</v>
      </c>
      <c r="AE22" s="575"/>
      <c r="AF22" s="575"/>
      <c r="AG22" s="575"/>
      <c r="AH22" s="575"/>
      <c r="AI22" s="575"/>
      <c r="AJ22" s="575"/>
      <c r="AK22" s="575"/>
      <c r="AL22" s="569" t="s">
        <v>402</v>
      </c>
      <c r="AM22" s="581"/>
      <c r="AN22" s="581"/>
      <c r="AO22" s="582"/>
      <c r="AP22" s="629" t="s">
        <v>331</v>
      </c>
      <c r="AQ22" s="630"/>
      <c r="AR22" s="630"/>
      <c r="AS22" s="630"/>
      <c r="AT22" s="630"/>
      <c r="AU22" s="630"/>
      <c r="AV22" s="630"/>
      <c r="AW22" s="630"/>
      <c r="AX22" s="630"/>
      <c r="AY22" s="630"/>
      <c r="AZ22" s="630"/>
      <c r="BA22" s="630"/>
      <c r="BB22" s="630"/>
      <c r="BC22" s="630"/>
      <c r="BD22" s="630"/>
      <c r="BE22" s="630"/>
      <c r="BF22" s="631"/>
      <c r="BG22" s="576" t="s">
        <v>402</v>
      </c>
      <c r="BH22" s="573"/>
      <c r="BI22" s="573"/>
      <c r="BJ22" s="573"/>
      <c r="BK22" s="573"/>
      <c r="BL22" s="573"/>
      <c r="BM22" s="573"/>
      <c r="BN22" s="574"/>
      <c r="BO22" s="577" t="s">
        <v>402</v>
      </c>
      <c r="BP22" s="577"/>
      <c r="BQ22" s="577"/>
      <c r="BR22" s="577"/>
      <c r="BS22" s="572" t="s">
        <v>402</v>
      </c>
      <c r="BT22" s="573"/>
      <c r="BU22" s="573"/>
      <c r="BV22" s="573"/>
      <c r="BW22" s="573"/>
      <c r="BX22" s="573"/>
      <c r="BY22" s="573"/>
      <c r="BZ22" s="573"/>
      <c r="CA22" s="573"/>
      <c r="CB22" s="615"/>
      <c r="CD22" s="686" t="s">
        <v>332</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15">
      <c r="B23" s="578" t="s">
        <v>333</v>
      </c>
      <c r="C23" s="579"/>
      <c r="D23" s="579"/>
      <c r="E23" s="579"/>
      <c r="F23" s="579"/>
      <c r="G23" s="579"/>
      <c r="H23" s="579"/>
      <c r="I23" s="579"/>
      <c r="J23" s="579"/>
      <c r="K23" s="579"/>
      <c r="L23" s="579"/>
      <c r="M23" s="579"/>
      <c r="N23" s="579"/>
      <c r="O23" s="579"/>
      <c r="P23" s="579"/>
      <c r="Q23" s="580"/>
      <c r="R23" s="576">
        <v>140812</v>
      </c>
      <c r="S23" s="573"/>
      <c r="T23" s="573"/>
      <c r="U23" s="573"/>
      <c r="V23" s="573"/>
      <c r="W23" s="573"/>
      <c r="X23" s="573"/>
      <c r="Y23" s="574"/>
      <c r="Z23" s="577">
        <v>1.8</v>
      </c>
      <c r="AA23" s="577"/>
      <c r="AB23" s="577"/>
      <c r="AC23" s="577"/>
      <c r="AD23" s="575">
        <v>5384</v>
      </c>
      <c r="AE23" s="575"/>
      <c r="AF23" s="575"/>
      <c r="AG23" s="575"/>
      <c r="AH23" s="575"/>
      <c r="AI23" s="575"/>
      <c r="AJ23" s="575"/>
      <c r="AK23" s="575"/>
      <c r="AL23" s="569">
        <v>0.1</v>
      </c>
      <c r="AM23" s="581"/>
      <c r="AN23" s="581"/>
      <c r="AO23" s="582"/>
      <c r="AP23" s="629" t="s">
        <v>334</v>
      </c>
      <c r="AQ23" s="630"/>
      <c r="AR23" s="630"/>
      <c r="AS23" s="630"/>
      <c r="AT23" s="630"/>
      <c r="AU23" s="630"/>
      <c r="AV23" s="630"/>
      <c r="AW23" s="630"/>
      <c r="AX23" s="630"/>
      <c r="AY23" s="630"/>
      <c r="AZ23" s="630"/>
      <c r="BA23" s="630"/>
      <c r="BB23" s="630"/>
      <c r="BC23" s="630"/>
      <c r="BD23" s="630"/>
      <c r="BE23" s="630"/>
      <c r="BF23" s="631"/>
      <c r="BG23" s="576">
        <v>199945</v>
      </c>
      <c r="BH23" s="573"/>
      <c r="BI23" s="573"/>
      <c r="BJ23" s="573"/>
      <c r="BK23" s="573"/>
      <c r="BL23" s="573"/>
      <c r="BM23" s="573"/>
      <c r="BN23" s="574"/>
      <c r="BO23" s="577">
        <v>7.3</v>
      </c>
      <c r="BP23" s="577"/>
      <c r="BQ23" s="577"/>
      <c r="BR23" s="577"/>
      <c r="BS23" s="572" t="s">
        <v>404</v>
      </c>
      <c r="BT23" s="573"/>
      <c r="BU23" s="573"/>
      <c r="BV23" s="573"/>
      <c r="BW23" s="573"/>
      <c r="BX23" s="573"/>
      <c r="BY23" s="573"/>
      <c r="BZ23" s="573"/>
      <c r="CA23" s="573"/>
      <c r="CB23" s="615"/>
      <c r="CD23" s="686" t="s">
        <v>278</v>
      </c>
      <c r="CE23" s="687"/>
      <c r="CF23" s="687"/>
      <c r="CG23" s="687"/>
      <c r="CH23" s="687"/>
      <c r="CI23" s="687"/>
      <c r="CJ23" s="687"/>
      <c r="CK23" s="687"/>
      <c r="CL23" s="687"/>
      <c r="CM23" s="687"/>
      <c r="CN23" s="687"/>
      <c r="CO23" s="687"/>
      <c r="CP23" s="687"/>
      <c r="CQ23" s="688"/>
      <c r="CR23" s="686" t="s">
        <v>335</v>
      </c>
      <c r="CS23" s="687"/>
      <c r="CT23" s="687"/>
      <c r="CU23" s="687"/>
      <c r="CV23" s="687"/>
      <c r="CW23" s="687"/>
      <c r="CX23" s="687"/>
      <c r="CY23" s="688"/>
      <c r="CZ23" s="686" t="s">
        <v>336</v>
      </c>
      <c r="DA23" s="687"/>
      <c r="DB23" s="687"/>
      <c r="DC23" s="688"/>
      <c r="DD23" s="686" t="s">
        <v>337</v>
      </c>
      <c r="DE23" s="687"/>
      <c r="DF23" s="687"/>
      <c r="DG23" s="687"/>
      <c r="DH23" s="687"/>
      <c r="DI23" s="687"/>
      <c r="DJ23" s="687"/>
      <c r="DK23" s="688"/>
      <c r="DL23" s="696" t="s">
        <v>338</v>
      </c>
      <c r="DM23" s="697"/>
      <c r="DN23" s="697"/>
      <c r="DO23" s="697"/>
      <c r="DP23" s="697"/>
      <c r="DQ23" s="697"/>
      <c r="DR23" s="697"/>
      <c r="DS23" s="697"/>
      <c r="DT23" s="697"/>
      <c r="DU23" s="697"/>
      <c r="DV23" s="698"/>
      <c r="DW23" s="686" t="s">
        <v>405</v>
      </c>
      <c r="DX23" s="687"/>
      <c r="DY23" s="687"/>
      <c r="DZ23" s="687"/>
      <c r="EA23" s="687"/>
      <c r="EB23" s="687"/>
      <c r="EC23" s="688"/>
    </row>
    <row r="24" spans="2:133" ht="11.25" customHeight="1" x14ac:dyDescent="0.15">
      <c r="B24" s="578" t="s">
        <v>339</v>
      </c>
      <c r="C24" s="579"/>
      <c r="D24" s="579"/>
      <c r="E24" s="579"/>
      <c r="F24" s="579"/>
      <c r="G24" s="579"/>
      <c r="H24" s="579"/>
      <c r="I24" s="579"/>
      <c r="J24" s="579"/>
      <c r="K24" s="579"/>
      <c r="L24" s="579"/>
      <c r="M24" s="579"/>
      <c r="N24" s="579"/>
      <c r="O24" s="579"/>
      <c r="P24" s="579"/>
      <c r="Q24" s="580"/>
      <c r="R24" s="576">
        <v>22773</v>
      </c>
      <c r="S24" s="573"/>
      <c r="T24" s="573"/>
      <c r="U24" s="573"/>
      <c r="V24" s="573"/>
      <c r="W24" s="573"/>
      <c r="X24" s="573"/>
      <c r="Y24" s="574"/>
      <c r="Z24" s="577">
        <v>0.3</v>
      </c>
      <c r="AA24" s="577"/>
      <c r="AB24" s="577"/>
      <c r="AC24" s="577"/>
      <c r="AD24" s="575" t="s">
        <v>406</v>
      </c>
      <c r="AE24" s="575"/>
      <c r="AF24" s="575"/>
      <c r="AG24" s="575"/>
      <c r="AH24" s="575"/>
      <c r="AI24" s="575"/>
      <c r="AJ24" s="575"/>
      <c r="AK24" s="575"/>
      <c r="AL24" s="569" t="s">
        <v>406</v>
      </c>
      <c r="AM24" s="581"/>
      <c r="AN24" s="581"/>
      <c r="AO24" s="582"/>
      <c r="AP24" s="629" t="s">
        <v>340</v>
      </c>
      <c r="AQ24" s="630"/>
      <c r="AR24" s="630"/>
      <c r="AS24" s="630"/>
      <c r="AT24" s="630"/>
      <c r="AU24" s="630"/>
      <c r="AV24" s="630"/>
      <c r="AW24" s="630"/>
      <c r="AX24" s="630"/>
      <c r="AY24" s="630"/>
      <c r="AZ24" s="630"/>
      <c r="BA24" s="630"/>
      <c r="BB24" s="630"/>
      <c r="BC24" s="630"/>
      <c r="BD24" s="630"/>
      <c r="BE24" s="630"/>
      <c r="BF24" s="631"/>
      <c r="BG24" s="576" t="s">
        <v>406</v>
      </c>
      <c r="BH24" s="573"/>
      <c r="BI24" s="573"/>
      <c r="BJ24" s="573"/>
      <c r="BK24" s="573"/>
      <c r="BL24" s="573"/>
      <c r="BM24" s="573"/>
      <c r="BN24" s="574"/>
      <c r="BO24" s="577" t="s">
        <v>406</v>
      </c>
      <c r="BP24" s="577"/>
      <c r="BQ24" s="577"/>
      <c r="BR24" s="577"/>
      <c r="BS24" s="572" t="s">
        <v>406</v>
      </c>
      <c r="BT24" s="573"/>
      <c r="BU24" s="573"/>
      <c r="BV24" s="573"/>
      <c r="BW24" s="573"/>
      <c r="BX24" s="573"/>
      <c r="BY24" s="573"/>
      <c r="BZ24" s="573"/>
      <c r="CA24" s="573"/>
      <c r="CB24" s="615"/>
      <c r="CD24" s="586" t="s">
        <v>341</v>
      </c>
      <c r="CE24" s="587"/>
      <c r="CF24" s="587"/>
      <c r="CG24" s="587"/>
      <c r="CH24" s="587"/>
      <c r="CI24" s="587"/>
      <c r="CJ24" s="587"/>
      <c r="CK24" s="587"/>
      <c r="CL24" s="587"/>
      <c r="CM24" s="587"/>
      <c r="CN24" s="587"/>
      <c r="CO24" s="587"/>
      <c r="CP24" s="587"/>
      <c r="CQ24" s="588"/>
      <c r="CR24" s="647">
        <v>3261394</v>
      </c>
      <c r="CS24" s="648"/>
      <c r="CT24" s="648"/>
      <c r="CU24" s="648"/>
      <c r="CV24" s="648"/>
      <c r="CW24" s="648"/>
      <c r="CX24" s="648"/>
      <c r="CY24" s="695"/>
      <c r="CZ24" s="691">
        <v>45</v>
      </c>
      <c r="DA24" s="692"/>
      <c r="DB24" s="692"/>
      <c r="DC24" s="693"/>
      <c r="DD24" s="694">
        <v>2311743</v>
      </c>
      <c r="DE24" s="648"/>
      <c r="DF24" s="648"/>
      <c r="DG24" s="648"/>
      <c r="DH24" s="648"/>
      <c r="DI24" s="648"/>
      <c r="DJ24" s="648"/>
      <c r="DK24" s="695"/>
      <c r="DL24" s="694">
        <v>2252537</v>
      </c>
      <c r="DM24" s="648"/>
      <c r="DN24" s="648"/>
      <c r="DO24" s="648"/>
      <c r="DP24" s="648"/>
      <c r="DQ24" s="648"/>
      <c r="DR24" s="648"/>
      <c r="DS24" s="648"/>
      <c r="DT24" s="648"/>
      <c r="DU24" s="648"/>
      <c r="DV24" s="695"/>
      <c r="DW24" s="689">
        <v>44.9</v>
      </c>
      <c r="DX24" s="673"/>
      <c r="DY24" s="673"/>
      <c r="DZ24" s="673"/>
      <c r="EA24" s="673"/>
      <c r="EB24" s="673"/>
      <c r="EC24" s="690"/>
    </row>
    <row r="25" spans="2:133" ht="11.25" customHeight="1" x14ac:dyDescent="0.15">
      <c r="B25" s="578" t="s">
        <v>342</v>
      </c>
      <c r="C25" s="579"/>
      <c r="D25" s="579"/>
      <c r="E25" s="579"/>
      <c r="F25" s="579"/>
      <c r="G25" s="579"/>
      <c r="H25" s="579"/>
      <c r="I25" s="579"/>
      <c r="J25" s="579"/>
      <c r="K25" s="579"/>
      <c r="L25" s="579"/>
      <c r="M25" s="579"/>
      <c r="N25" s="579"/>
      <c r="O25" s="579"/>
      <c r="P25" s="579"/>
      <c r="Q25" s="580"/>
      <c r="R25" s="576">
        <v>723219</v>
      </c>
      <c r="S25" s="573"/>
      <c r="T25" s="573"/>
      <c r="U25" s="573"/>
      <c r="V25" s="573"/>
      <c r="W25" s="573"/>
      <c r="X25" s="573"/>
      <c r="Y25" s="574"/>
      <c r="Z25" s="577">
        <v>9.4</v>
      </c>
      <c r="AA25" s="577"/>
      <c r="AB25" s="577"/>
      <c r="AC25" s="577"/>
      <c r="AD25" s="575" t="s">
        <v>407</v>
      </c>
      <c r="AE25" s="575"/>
      <c r="AF25" s="575"/>
      <c r="AG25" s="575"/>
      <c r="AH25" s="575"/>
      <c r="AI25" s="575"/>
      <c r="AJ25" s="575"/>
      <c r="AK25" s="575"/>
      <c r="AL25" s="569" t="s">
        <v>407</v>
      </c>
      <c r="AM25" s="581"/>
      <c r="AN25" s="581"/>
      <c r="AO25" s="582"/>
      <c r="AP25" s="629" t="s">
        <v>343</v>
      </c>
      <c r="AQ25" s="630"/>
      <c r="AR25" s="630"/>
      <c r="AS25" s="630"/>
      <c r="AT25" s="630"/>
      <c r="AU25" s="630"/>
      <c r="AV25" s="630"/>
      <c r="AW25" s="630"/>
      <c r="AX25" s="630"/>
      <c r="AY25" s="630"/>
      <c r="AZ25" s="630"/>
      <c r="BA25" s="630"/>
      <c r="BB25" s="630"/>
      <c r="BC25" s="630"/>
      <c r="BD25" s="630"/>
      <c r="BE25" s="630"/>
      <c r="BF25" s="631"/>
      <c r="BG25" s="576" t="s">
        <v>407</v>
      </c>
      <c r="BH25" s="573"/>
      <c r="BI25" s="573"/>
      <c r="BJ25" s="573"/>
      <c r="BK25" s="573"/>
      <c r="BL25" s="573"/>
      <c r="BM25" s="573"/>
      <c r="BN25" s="574"/>
      <c r="BO25" s="577" t="s">
        <v>407</v>
      </c>
      <c r="BP25" s="577"/>
      <c r="BQ25" s="577"/>
      <c r="BR25" s="577"/>
      <c r="BS25" s="572" t="s">
        <v>407</v>
      </c>
      <c r="BT25" s="573"/>
      <c r="BU25" s="573"/>
      <c r="BV25" s="573"/>
      <c r="BW25" s="573"/>
      <c r="BX25" s="573"/>
      <c r="BY25" s="573"/>
      <c r="BZ25" s="573"/>
      <c r="CA25" s="573"/>
      <c r="CB25" s="615"/>
      <c r="CD25" s="592" t="s">
        <v>344</v>
      </c>
      <c r="CE25" s="593"/>
      <c r="CF25" s="593"/>
      <c r="CG25" s="593"/>
      <c r="CH25" s="593"/>
      <c r="CI25" s="593"/>
      <c r="CJ25" s="593"/>
      <c r="CK25" s="593"/>
      <c r="CL25" s="593"/>
      <c r="CM25" s="593"/>
      <c r="CN25" s="593"/>
      <c r="CO25" s="593"/>
      <c r="CP25" s="593"/>
      <c r="CQ25" s="594"/>
      <c r="CR25" s="576">
        <v>1566734</v>
      </c>
      <c r="CS25" s="601"/>
      <c r="CT25" s="601"/>
      <c r="CU25" s="601"/>
      <c r="CV25" s="601"/>
      <c r="CW25" s="601"/>
      <c r="CX25" s="601"/>
      <c r="CY25" s="602"/>
      <c r="CZ25" s="636">
        <v>21.6</v>
      </c>
      <c r="DA25" s="637"/>
      <c r="DB25" s="637"/>
      <c r="DC25" s="638"/>
      <c r="DD25" s="572">
        <v>1475662</v>
      </c>
      <c r="DE25" s="601"/>
      <c r="DF25" s="601"/>
      <c r="DG25" s="601"/>
      <c r="DH25" s="601"/>
      <c r="DI25" s="601"/>
      <c r="DJ25" s="601"/>
      <c r="DK25" s="602"/>
      <c r="DL25" s="572">
        <v>1416696</v>
      </c>
      <c r="DM25" s="601"/>
      <c r="DN25" s="601"/>
      <c r="DO25" s="601"/>
      <c r="DP25" s="601"/>
      <c r="DQ25" s="601"/>
      <c r="DR25" s="601"/>
      <c r="DS25" s="601"/>
      <c r="DT25" s="601"/>
      <c r="DU25" s="601"/>
      <c r="DV25" s="602"/>
      <c r="DW25" s="569">
        <v>28.3</v>
      </c>
      <c r="DX25" s="570"/>
      <c r="DY25" s="570"/>
      <c r="DZ25" s="570"/>
      <c r="EA25" s="570"/>
      <c r="EB25" s="570"/>
      <c r="EC25" s="571"/>
    </row>
    <row r="26" spans="2:133" ht="11.25" customHeight="1" x14ac:dyDescent="0.15">
      <c r="B26" s="621" t="s">
        <v>345</v>
      </c>
      <c r="C26" s="622"/>
      <c r="D26" s="622"/>
      <c r="E26" s="622"/>
      <c r="F26" s="622"/>
      <c r="G26" s="622"/>
      <c r="H26" s="622"/>
      <c r="I26" s="622"/>
      <c r="J26" s="622"/>
      <c r="K26" s="622"/>
      <c r="L26" s="622"/>
      <c r="M26" s="622"/>
      <c r="N26" s="622"/>
      <c r="O26" s="622"/>
      <c r="P26" s="622"/>
      <c r="Q26" s="623"/>
      <c r="R26" s="576" t="s">
        <v>407</v>
      </c>
      <c r="S26" s="573"/>
      <c r="T26" s="573"/>
      <c r="U26" s="573"/>
      <c r="V26" s="573"/>
      <c r="W26" s="573"/>
      <c r="X26" s="573"/>
      <c r="Y26" s="574"/>
      <c r="Z26" s="577" t="s">
        <v>407</v>
      </c>
      <c r="AA26" s="577"/>
      <c r="AB26" s="577"/>
      <c r="AC26" s="577"/>
      <c r="AD26" s="575" t="s">
        <v>407</v>
      </c>
      <c r="AE26" s="575"/>
      <c r="AF26" s="575"/>
      <c r="AG26" s="575"/>
      <c r="AH26" s="575"/>
      <c r="AI26" s="575"/>
      <c r="AJ26" s="575"/>
      <c r="AK26" s="575"/>
      <c r="AL26" s="569" t="s">
        <v>407</v>
      </c>
      <c r="AM26" s="581"/>
      <c r="AN26" s="581"/>
      <c r="AO26" s="582"/>
      <c r="AP26" s="629" t="s">
        <v>346</v>
      </c>
      <c r="AQ26" s="685"/>
      <c r="AR26" s="685"/>
      <c r="AS26" s="685"/>
      <c r="AT26" s="685"/>
      <c r="AU26" s="685"/>
      <c r="AV26" s="685"/>
      <c r="AW26" s="685"/>
      <c r="AX26" s="685"/>
      <c r="AY26" s="685"/>
      <c r="AZ26" s="685"/>
      <c r="BA26" s="685"/>
      <c r="BB26" s="685"/>
      <c r="BC26" s="685"/>
      <c r="BD26" s="685"/>
      <c r="BE26" s="685"/>
      <c r="BF26" s="631"/>
      <c r="BG26" s="576" t="s">
        <v>407</v>
      </c>
      <c r="BH26" s="573"/>
      <c r="BI26" s="573"/>
      <c r="BJ26" s="573"/>
      <c r="BK26" s="573"/>
      <c r="BL26" s="573"/>
      <c r="BM26" s="573"/>
      <c r="BN26" s="574"/>
      <c r="BO26" s="577" t="s">
        <v>407</v>
      </c>
      <c r="BP26" s="577"/>
      <c r="BQ26" s="577"/>
      <c r="BR26" s="577"/>
      <c r="BS26" s="572" t="s">
        <v>407</v>
      </c>
      <c r="BT26" s="573"/>
      <c r="BU26" s="573"/>
      <c r="BV26" s="573"/>
      <c r="BW26" s="573"/>
      <c r="BX26" s="573"/>
      <c r="BY26" s="573"/>
      <c r="BZ26" s="573"/>
      <c r="CA26" s="573"/>
      <c r="CB26" s="615"/>
      <c r="CD26" s="592" t="s">
        <v>347</v>
      </c>
      <c r="CE26" s="593"/>
      <c r="CF26" s="593"/>
      <c r="CG26" s="593"/>
      <c r="CH26" s="593"/>
      <c r="CI26" s="593"/>
      <c r="CJ26" s="593"/>
      <c r="CK26" s="593"/>
      <c r="CL26" s="593"/>
      <c r="CM26" s="593"/>
      <c r="CN26" s="593"/>
      <c r="CO26" s="593"/>
      <c r="CP26" s="593"/>
      <c r="CQ26" s="594"/>
      <c r="CR26" s="576">
        <v>936911</v>
      </c>
      <c r="CS26" s="573"/>
      <c r="CT26" s="573"/>
      <c r="CU26" s="573"/>
      <c r="CV26" s="573"/>
      <c r="CW26" s="573"/>
      <c r="CX26" s="573"/>
      <c r="CY26" s="574"/>
      <c r="CZ26" s="636">
        <v>12.9</v>
      </c>
      <c r="DA26" s="637"/>
      <c r="DB26" s="637"/>
      <c r="DC26" s="638"/>
      <c r="DD26" s="572">
        <v>854390</v>
      </c>
      <c r="DE26" s="573"/>
      <c r="DF26" s="573"/>
      <c r="DG26" s="573"/>
      <c r="DH26" s="573"/>
      <c r="DI26" s="573"/>
      <c r="DJ26" s="573"/>
      <c r="DK26" s="574"/>
      <c r="DL26" s="572" t="s">
        <v>406</v>
      </c>
      <c r="DM26" s="573"/>
      <c r="DN26" s="573"/>
      <c r="DO26" s="573"/>
      <c r="DP26" s="573"/>
      <c r="DQ26" s="573"/>
      <c r="DR26" s="573"/>
      <c r="DS26" s="573"/>
      <c r="DT26" s="573"/>
      <c r="DU26" s="573"/>
      <c r="DV26" s="574"/>
      <c r="DW26" s="569" t="s">
        <v>406</v>
      </c>
      <c r="DX26" s="570"/>
      <c r="DY26" s="570"/>
      <c r="DZ26" s="570"/>
      <c r="EA26" s="570"/>
      <c r="EB26" s="570"/>
      <c r="EC26" s="571"/>
    </row>
    <row r="27" spans="2:133" ht="11.25" customHeight="1" x14ac:dyDescent="0.15">
      <c r="B27" s="578" t="s">
        <v>348</v>
      </c>
      <c r="C27" s="579"/>
      <c r="D27" s="579"/>
      <c r="E27" s="579"/>
      <c r="F27" s="579"/>
      <c r="G27" s="579"/>
      <c r="H27" s="579"/>
      <c r="I27" s="579"/>
      <c r="J27" s="579"/>
      <c r="K27" s="579"/>
      <c r="L27" s="579"/>
      <c r="M27" s="579"/>
      <c r="N27" s="579"/>
      <c r="O27" s="579"/>
      <c r="P27" s="579"/>
      <c r="Q27" s="580"/>
      <c r="R27" s="576">
        <v>574981</v>
      </c>
      <c r="S27" s="573"/>
      <c r="T27" s="573"/>
      <c r="U27" s="573"/>
      <c r="V27" s="573"/>
      <c r="W27" s="573"/>
      <c r="X27" s="573"/>
      <c r="Y27" s="574"/>
      <c r="Z27" s="577">
        <v>7.5</v>
      </c>
      <c r="AA27" s="577"/>
      <c r="AB27" s="577"/>
      <c r="AC27" s="577"/>
      <c r="AD27" s="575" t="s">
        <v>406</v>
      </c>
      <c r="AE27" s="575"/>
      <c r="AF27" s="575"/>
      <c r="AG27" s="575"/>
      <c r="AH27" s="575"/>
      <c r="AI27" s="575"/>
      <c r="AJ27" s="575"/>
      <c r="AK27" s="575"/>
      <c r="AL27" s="569" t="s">
        <v>406</v>
      </c>
      <c r="AM27" s="581"/>
      <c r="AN27" s="581"/>
      <c r="AO27" s="582"/>
      <c r="AP27" s="578" t="s">
        <v>349</v>
      </c>
      <c r="AQ27" s="579"/>
      <c r="AR27" s="579"/>
      <c r="AS27" s="579"/>
      <c r="AT27" s="579"/>
      <c r="AU27" s="579"/>
      <c r="AV27" s="579"/>
      <c r="AW27" s="579"/>
      <c r="AX27" s="579"/>
      <c r="AY27" s="579"/>
      <c r="AZ27" s="579"/>
      <c r="BA27" s="579"/>
      <c r="BB27" s="579"/>
      <c r="BC27" s="579"/>
      <c r="BD27" s="579"/>
      <c r="BE27" s="579"/>
      <c r="BF27" s="580"/>
      <c r="BG27" s="576">
        <v>2741810</v>
      </c>
      <c r="BH27" s="573"/>
      <c r="BI27" s="573"/>
      <c r="BJ27" s="573"/>
      <c r="BK27" s="573"/>
      <c r="BL27" s="573"/>
      <c r="BM27" s="573"/>
      <c r="BN27" s="574"/>
      <c r="BO27" s="577">
        <v>100</v>
      </c>
      <c r="BP27" s="577"/>
      <c r="BQ27" s="577"/>
      <c r="BR27" s="577"/>
      <c r="BS27" s="572" t="s">
        <v>406</v>
      </c>
      <c r="BT27" s="573"/>
      <c r="BU27" s="573"/>
      <c r="BV27" s="573"/>
      <c r="BW27" s="573"/>
      <c r="BX27" s="573"/>
      <c r="BY27" s="573"/>
      <c r="BZ27" s="573"/>
      <c r="CA27" s="573"/>
      <c r="CB27" s="615"/>
      <c r="CD27" s="592" t="s">
        <v>350</v>
      </c>
      <c r="CE27" s="593"/>
      <c r="CF27" s="593"/>
      <c r="CG27" s="593"/>
      <c r="CH27" s="593"/>
      <c r="CI27" s="593"/>
      <c r="CJ27" s="593"/>
      <c r="CK27" s="593"/>
      <c r="CL27" s="593"/>
      <c r="CM27" s="593"/>
      <c r="CN27" s="593"/>
      <c r="CO27" s="593"/>
      <c r="CP27" s="593"/>
      <c r="CQ27" s="594"/>
      <c r="CR27" s="576">
        <v>1135773</v>
      </c>
      <c r="CS27" s="601"/>
      <c r="CT27" s="601"/>
      <c r="CU27" s="601"/>
      <c r="CV27" s="601"/>
      <c r="CW27" s="601"/>
      <c r="CX27" s="601"/>
      <c r="CY27" s="602"/>
      <c r="CZ27" s="636">
        <v>15.7</v>
      </c>
      <c r="DA27" s="637"/>
      <c r="DB27" s="637"/>
      <c r="DC27" s="638"/>
      <c r="DD27" s="572">
        <v>282737</v>
      </c>
      <c r="DE27" s="601"/>
      <c r="DF27" s="601"/>
      <c r="DG27" s="601"/>
      <c r="DH27" s="601"/>
      <c r="DI27" s="601"/>
      <c r="DJ27" s="601"/>
      <c r="DK27" s="602"/>
      <c r="DL27" s="572">
        <v>282497</v>
      </c>
      <c r="DM27" s="601"/>
      <c r="DN27" s="601"/>
      <c r="DO27" s="601"/>
      <c r="DP27" s="601"/>
      <c r="DQ27" s="601"/>
      <c r="DR27" s="601"/>
      <c r="DS27" s="601"/>
      <c r="DT27" s="601"/>
      <c r="DU27" s="601"/>
      <c r="DV27" s="602"/>
      <c r="DW27" s="569">
        <v>5.6</v>
      </c>
      <c r="DX27" s="570"/>
      <c r="DY27" s="570"/>
      <c r="DZ27" s="570"/>
      <c r="EA27" s="570"/>
      <c r="EB27" s="570"/>
      <c r="EC27" s="571"/>
    </row>
    <row r="28" spans="2:133" ht="11.25" customHeight="1" x14ac:dyDescent="0.15">
      <c r="B28" s="578" t="s">
        <v>351</v>
      </c>
      <c r="C28" s="579"/>
      <c r="D28" s="579"/>
      <c r="E28" s="579"/>
      <c r="F28" s="579"/>
      <c r="G28" s="579"/>
      <c r="H28" s="579"/>
      <c r="I28" s="579"/>
      <c r="J28" s="579"/>
      <c r="K28" s="579"/>
      <c r="L28" s="579"/>
      <c r="M28" s="579"/>
      <c r="N28" s="579"/>
      <c r="O28" s="579"/>
      <c r="P28" s="579"/>
      <c r="Q28" s="580"/>
      <c r="R28" s="576">
        <v>13033</v>
      </c>
      <c r="S28" s="573"/>
      <c r="T28" s="573"/>
      <c r="U28" s="573"/>
      <c r="V28" s="573"/>
      <c r="W28" s="573"/>
      <c r="X28" s="573"/>
      <c r="Y28" s="574"/>
      <c r="Z28" s="577">
        <v>0.2</v>
      </c>
      <c r="AA28" s="577"/>
      <c r="AB28" s="577"/>
      <c r="AC28" s="577"/>
      <c r="AD28" s="575">
        <v>9251</v>
      </c>
      <c r="AE28" s="575"/>
      <c r="AF28" s="575"/>
      <c r="AG28" s="575"/>
      <c r="AH28" s="575"/>
      <c r="AI28" s="575"/>
      <c r="AJ28" s="575"/>
      <c r="AK28" s="575"/>
      <c r="AL28" s="569">
        <v>0.2</v>
      </c>
      <c r="AM28" s="581"/>
      <c r="AN28" s="581"/>
      <c r="AO28" s="582"/>
      <c r="AP28" s="583"/>
      <c r="AQ28" s="584"/>
      <c r="AR28" s="584"/>
      <c r="AS28" s="584"/>
      <c r="AT28" s="584"/>
      <c r="AU28" s="584"/>
      <c r="AV28" s="584"/>
      <c r="AW28" s="584"/>
      <c r="AX28" s="584"/>
      <c r="AY28" s="584"/>
      <c r="AZ28" s="584"/>
      <c r="BA28" s="584"/>
      <c r="BB28" s="584"/>
      <c r="BC28" s="584"/>
      <c r="BD28" s="584"/>
      <c r="BE28" s="584"/>
      <c r="BF28" s="585"/>
      <c r="BG28" s="576"/>
      <c r="BH28" s="573"/>
      <c r="BI28" s="573"/>
      <c r="BJ28" s="573"/>
      <c r="BK28" s="573"/>
      <c r="BL28" s="573"/>
      <c r="BM28" s="573"/>
      <c r="BN28" s="574"/>
      <c r="BO28" s="577"/>
      <c r="BP28" s="577"/>
      <c r="BQ28" s="577"/>
      <c r="BR28" s="577"/>
      <c r="BS28" s="575"/>
      <c r="BT28" s="575"/>
      <c r="BU28" s="575"/>
      <c r="BV28" s="575"/>
      <c r="BW28" s="575"/>
      <c r="BX28" s="575"/>
      <c r="BY28" s="575"/>
      <c r="BZ28" s="575"/>
      <c r="CA28" s="575"/>
      <c r="CB28" s="684"/>
      <c r="CD28" s="592" t="s">
        <v>352</v>
      </c>
      <c r="CE28" s="593"/>
      <c r="CF28" s="593"/>
      <c r="CG28" s="593"/>
      <c r="CH28" s="593"/>
      <c r="CI28" s="593"/>
      <c r="CJ28" s="593"/>
      <c r="CK28" s="593"/>
      <c r="CL28" s="593"/>
      <c r="CM28" s="593"/>
      <c r="CN28" s="593"/>
      <c r="CO28" s="593"/>
      <c r="CP28" s="593"/>
      <c r="CQ28" s="594"/>
      <c r="CR28" s="576">
        <v>558887</v>
      </c>
      <c r="CS28" s="573"/>
      <c r="CT28" s="573"/>
      <c r="CU28" s="573"/>
      <c r="CV28" s="573"/>
      <c r="CW28" s="573"/>
      <c r="CX28" s="573"/>
      <c r="CY28" s="574"/>
      <c r="CZ28" s="636">
        <v>7.7</v>
      </c>
      <c r="DA28" s="637"/>
      <c r="DB28" s="637"/>
      <c r="DC28" s="638"/>
      <c r="DD28" s="572">
        <v>553344</v>
      </c>
      <c r="DE28" s="573"/>
      <c r="DF28" s="573"/>
      <c r="DG28" s="573"/>
      <c r="DH28" s="573"/>
      <c r="DI28" s="573"/>
      <c r="DJ28" s="573"/>
      <c r="DK28" s="574"/>
      <c r="DL28" s="572">
        <v>553344</v>
      </c>
      <c r="DM28" s="573"/>
      <c r="DN28" s="573"/>
      <c r="DO28" s="573"/>
      <c r="DP28" s="573"/>
      <c r="DQ28" s="573"/>
      <c r="DR28" s="573"/>
      <c r="DS28" s="573"/>
      <c r="DT28" s="573"/>
      <c r="DU28" s="573"/>
      <c r="DV28" s="574"/>
      <c r="DW28" s="569">
        <v>11</v>
      </c>
      <c r="DX28" s="570"/>
      <c r="DY28" s="570"/>
      <c r="DZ28" s="570"/>
      <c r="EA28" s="570"/>
      <c r="EB28" s="570"/>
      <c r="EC28" s="571"/>
    </row>
    <row r="29" spans="2:133" ht="11.25" customHeight="1" x14ac:dyDescent="0.15">
      <c r="B29" s="578" t="s">
        <v>353</v>
      </c>
      <c r="C29" s="579"/>
      <c r="D29" s="579"/>
      <c r="E29" s="579"/>
      <c r="F29" s="579"/>
      <c r="G29" s="579"/>
      <c r="H29" s="579"/>
      <c r="I29" s="579"/>
      <c r="J29" s="579"/>
      <c r="K29" s="579"/>
      <c r="L29" s="579"/>
      <c r="M29" s="579"/>
      <c r="N29" s="579"/>
      <c r="O29" s="579"/>
      <c r="P29" s="579"/>
      <c r="Q29" s="580"/>
      <c r="R29" s="576">
        <v>3852</v>
      </c>
      <c r="S29" s="573"/>
      <c r="T29" s="573"/>
      <c r="U29" s="573"/>
      <c r="V29" s="573"/>
      <c r="W29" s="573"/>
      <c r="X29" s="573"/>
      <c r="Y29" s="574"/>
      <c r="Z29" s="577">
        <v>0</v>
      </c>
      <c r="AA29" s="577"/>
      <c r="AB29" s="577"/>
      <c r="AC29" s="577"/>
      <c r="AD29" s="575" t="s">
        <v>406</v>
      </c>
      <c r="AE29" s="575"/>
      <c r="AF29" s="575"/>
      <c r="AG29" s="575"/>
      <c r="AH29" s="575"/>
      <c r="AI29" s="575"/>
      <c r="AJ29" s="575"/>
      <c r="AK29" s="575"/>
      <c r="AL29" s="569" t="s">
        <v>406</v>
      </c>
      <c r="AM29" s="581"/>
      <c r="AN29" s="581"/>
      <c r="AO29" s="582"/>
      <c r="AP29" s="660" t="s">
        <v>278</v>
      </c>
      <c r="AQ29" s="661"/>
      <c r="AR29" s="661"/>
      <c r="AS29" s="661"/>
      <c r="AT29" s="661"/>
      <c r="AU29" s="661"/>
      <c r="AV29" s="661"/>
      <c r="AW29" s="661"/>
      <c r="AX29" s="661"/>
      <c r="AY29" s="661"/>
      <c r="AZ29" s="661"/>
      <c r="BA29" s="661"/>
      <c r="BB29" s="661"/>
      <c r="BC29" s="661"/>
      <c r="BD29" s="661"/>
      <c r="BE29" s="661"/>
      <c r="BF29" s="662"/>
      <c r="BG29" s="660" t="s">
        <v>354</v>
      </c>
      <c r="BH29" s="671"/>
      <c r="BI29" s="671"/>
      <c r="BJ29" s="671"/>
      <c r="BK29" s="671"/>
      <c r="BL29" s="671"/>
      <c r="BM29" s="671"/>
      <c r="BN29" s="671"/>
      <c r="BO29" s="671"/>
      <c r="BP29" s="671"/>
      <c r="BQ29" s="672"/>
      <c r="BR29" s="660" t="s">
        <v>355</v>
      </c>
      <c r="BS29" s="671"/>
      <c r="BT29" s="671"/>
      <c r="BU29" s="671"/>
      <c r="BV29" s="671"/>
      <c r="BW29" s="671"/>
      <c r="BX29" s="671"/>
      <c r="BY29" s="671"/>
      <c r="BZ29" s="671"/>
      <c r="CA29" s="671"/>
      <c r="CB29" s="672"/>
      <c r="CD29" s="603" t="s">
        <v>356</v>
      </c>
      <c r="CE29" s="604"/>
      <c r="CF29" s="592" t="s">
        <v>408</v>
      </c>
      <c r="CG29" s="593"/>
      <c r="CH29" s="593"/>
      <c r="CI29" s="593"/>
      <c r="CJ29" s="593"/>
      <c r="CK29" s="593"/>
      <c r="CL29" s="593"/>
      <c r="CM29" s="593"/>
      <c r="CN29" s="593"/>
      <c r="CO29" s="593"/>
      <c r="CP29" s="593"/>
      <c r="CQ29" s="594"/>
      <c r="CR29" s="576">
        <v>558887</v>
      </c>
      <c r="CS29" s="601"/>
      <c r="CT29" s="601"/>
      <c r="CU29" s="601"/>
      <c r="CV29" s="601"/>
      <c r="CW29" s="601"/>
      <c r="CX29" s="601"/>
      <c r="CY29" s="602"/>
      <c r="CZ29" s="636">
        <v>7.7</v>
      </c>
      <c r="DA29" s="637"/>
      <c r="DB29" s="637"/>
      <c r="DC29" s="638"/>
      <c r="DD29" s="572">
        <v>553344</v>
      </c>
      <c r="DE29" s="601"/>
      <c r="DF29" s="601"/>
      <c r="DG29" s="601"/>
      <c r="DH29" s="601"/>
      <c r="DI29" s="601"/>
      <c r="DJ29" s="601"/>
      <c r="DK29" s="602"/>
      <c r="DL29" s="572">
        <v>553344</v>
      </c>
      <c r="DM29" s="601"/>
      <c r="DN29" s="601"/>
      <c r="DO29" s="601"/>
      <c r="DP29" s="601"/>
      <c r="DQ29" s="601"/>
      <c r="DR29" s="601"/>
      <c r="DS29" s="601"/>
      <c r="DT29" s="601"/>
      <c r="DU29" s="601"/>
      <c r="DV29" s="602"/>
      <c r="DW29" s="569">
        <v>11</v>
      </c>
      <c r="DX29" s="570"/>
      <c r="DY29" s="570"/>
      <c r="DZ29" s="570"/>
      <c r="EA29" s="570"/>
      <c r="EB29" s="570"/>
      <c r="EC29" s="571"/>
    </row>
    <row r="30" spans="2:133" ht="11.25" customHeight="1" x14ac:dyDescent="0.15">
      <c r="B30" s="578" t="s">
        <v>357</v>
      </c>
      <c r="C30" s="579"/>
      <c r="D30" s="579"/>
      <c r="E30" s="579"/>
      <c r="F30" s="579"/>
      <c r="G30" s="579"/>
      <c r="H30" s="579"/>
      <c r="I30" s="579"/>
      <c r="J30" s="579"/>
      <c r="K30" s="579"/>
      <c r="L30" s="579"/>
      <c r="M30" s="579"/>
      <c r="N30" s="579"/>
      <c r="O30" s="579"/>
      <c r="P30" s="579"/>
      <c r="Q30" s="580"/>
      <c r="R30" s="576">
        <v>61126</v>
      </c>
      <c r="S30" s="573"/>
      <c r="T30" s="573"/>
      <c r="U30" s="573"/>
      <c r="V30" s="573"/>
      <c r="W30" s="573"/>
      <c r="X30" s="573"/>
      <c r="Y30" s="574"/>
      <c r="Z30" s="577">
        <v>0.8</v>
      </c>
      <c r="AA30" s="577"/>
      <c r="AB30" s="577"/>
      <c r="AC30" s="577"/>
      <c r="AD30" s="575" t="s">
        <v>409</v>
      </c>
      <c r="AE30" s="575"/>
      <c r="AF30" s="575"/>
      <c r="AG30" s="575"/>
      <c r="AH30" s="575"/>
      <c r="AI30" s="575"/>
      <c r="AJ30" s="575"/>
      <c r="AK30" s="575"/>
      <c r="AL30" s="569" t="s">
        <v>409</v>
      </c>
      <c r="AM30" s="581"/>
      <c r="AN30" s="581"/>
      <c r="AO30" s="582"/>
      <c r="AP30" s="675" t="s">
        <v>358</v>
      </c>
      <c r="AQ30" s="676"/>
      <c r="AR30" s="676"/>
      <c r="AS30" s="676"/>
      <c r="AT30" s="663" t="s">
        <v>359</v>
      </c>
      <c r="AU30" s="178"/>
      <c r="AV30" s="178"/>
      <c r="AW30" s="178"/>
      <c r="AX30" s="681" t="s">
        <v>245</v>
      </c>
      <c r="AY30" s="682"/>
      <c r="AZ30" s="682"/>
      <c r="BA30" s="682"/>
      <c r="BB30" s="682"/>
      <c r="BC30" s="682"/>
      <c r="BD30" s="682"/>
      <c r="BE30" s="682"/>
      <c r="BF30" s="683"/>
      <c r="BG30" s="667">
        <v>98.2</v>
      </c>
      <c r="BH30" s="668"/>
      <c r="BI30" s="668"/>
      <c r="BJ30" s="668"/>
      <c r="BK30" s="668"/>
      <c r="BL30" s="668"/>
      <c r="BM30" s="673">
        <v>91.4</v>
      </c>
      <c r="BN30" s="668"/>
      <c r="BO30" s="668"/>
      <c r="BP30" s="668"/>
      <c r="BQ30" s="674"/>
      <c r="BR30" s="667">
        <v>98</v>
      </c>
      <c r="BS30" s="668"/>
      <c r="BT30" s="668"/>
      <c r="BU30" s="668"/>
      <c r="BV30" s="668"/>
      <c r="BW30" s="668"/>
      <c r="BX30" s="673">
        <v>89.9</v>
      </c>
      <c r="BY30" s="668"/>
      <c r="BZ30" s="668"/>
      <c r="CA30" s="668"/>
      <c r="CB30" s="674"/>
      <c r="CD30" s="605"/>
      <c r="CE30" s="606"/>
      <c r="CF30" s="592" t="s">
        <v>410</v>
      </c>
      <c r="CG30" s="593"/>
      <c r="CH30" s="593"/>
      <c r="CI30" s="593"/>
      <c r="CJ30" s="593"/>
      <c r="CK30" s="593"/>
      <c r="CL30" s="593"/>
      <c r="CM30" s="593"/>
      <c r="CN30" s="593"/>
      <c r="CO30" s="593"/>
      <c r="CP30" s="593"/>
      <c r="CQ30" s="594"/>
      <c r="CR30" s="576">
        <v>489877</v>
      </c>
      <c r="CS30" s="573"/>
      <c r="CT30" s="573"/>
      <c r="CU30" s="573"/>
      <c r="CV30" s="573"/>
      <c r="CW30" s="573"/>
      <c r="CX30" s="573"/>
      <c r="CY30" s="574"/>
      <c r="CZ30" s="636">
        <v>6.8</v>
      </c>
      <c r="DA30" s="637"/>
      <c r="DB30" s="637"/>
      <c r="DC30" s="638"/>
      <c r="DD30" s="572">
        <v>484713</v>
      </c>
      <c r="DE30" s="573"/>
      <c r="DF30" s="573"/>
      <c r="DG30" s="573"/>
      <c r="DH30" s="573"/>
      <c r="DI30" s="573"/>
      <c r="DJ30" s="573"/>
      <c r="DK30" s="574"/>
      <c r="DL30" s="572">
        <v>484713</v>
      </c>
      <c r="DM30" s="573"/>
      <c r="DN30" s="573"/>
      <c r="DO30" s="573"/>
      <c r="DP30" s="573"/>
      <c r="DQ30" s="573"/>
      <c r="DR30" s="573"/>
      <c r="DS30" s="573"/>
      <c r="DT30" s="573"/>
      <c r="DU30" s="573"/>
      <c r="DV30" s="574"/>
      <c r="DW30" s="569">
        <v>9.6999999999999993</v>
      </c>
      <c r="DX30" s="570"/>
      <c r="DY30" s="570"/>
      <c r="DZ30" s="570"/>
      <c r="EA30" s="570"/>
      <c r="EB30" s="570"/>
      <c r="EC30" s="571"/>
    </row>
    <row r="31" spans="2:133" ht="11.25" customHeight="1" x14ac:dyDescent="0.15">
      <c r="B31" s="578" t="s">
        <v>360</v>
      </c>
      <c r="C31" s="579"/>
      <c r="D31" s="579"/>
      <c r="E31" s="579"/>
      <c r="F31" s="579"/>
      <c r="G31" s="579"/>
      <c r="H31" s="579"/>
      <c r="I31" s="579"/>
      <c r="J31" s="579"/>
      <c r="K31" s="579"/>
      <c r="L31" s="579"/>
      <c r="M31" s="579"/>
      <c r="N31" s="579"/>
      <c r="O31" s="579"/>
      <c r="P31" s="579"/>
      <c r="Q31" s="580"/>
      <c r="R31" s="576">
        <v>287825</v>
      </c>
      <c r="S31" s="573"/>
      <c r="T31" s="573"/>
      <c r="U31" s="573"/>
      <c r="V31" s="573"/>
      <c r="W31" s="573"/>
      <c r="X31" s="573"/>
      <c r="Y31" s="574"/>
      <c r="Z31" s="577">
        <v>3.7</v>
      </c>
      <c r="AA31" s="577"/>
      <c r="AB31" s="577"/>
      <c r="AC31" s="577"/>
      <c r="AD31" s="575" t="s">
        <v>409</v>
      </c>
      <c r="AE31" s="575"/>
      <c r="AF31" s="575"/>
      <c r="AG31" s="575"/>
      <c r="AH31" s="575"/>
      <c r="AI31" s="575"/>
      <c r="AJ31" s="575"/>
      <c r="AK31" s="575"/>
      <c r="AL31" s="569" t="s">
        <v>409</v>
      </c>
      <c r="AM31" s="581"/>
      <c r="AN31" s="581"/>
      <c r="AO31" s="582"/>
      <c r="AP31" s="677"/>
      <c r="AQ31" s="678"/>
      <c r="AR31" s="678"/>
      <c r="AS31" s="678"/>
      <c r="AT31" s="664"/>
      <c r="AU31" s="179" t="s">
        <v>411</v>
      </c>
      <c r="AV31" s="179"/>
      <c r="AW31" s="179"/>
      <c r="AX31" s="578" t="s">
        <v>361</v>
      </c>
      <c r="AY31" s="579"/>
      <c r="AZ31" s="579"/>
      <c r="BA31" s="579"/>
      <c r="BB31" s="579"/>
      <c r="BC31" s="579"/>
      <c r="BD31" s="579"/>
      <c r="BE31" s="579"/>
      <c r="BF31" s="580"/>
      <c r="BG31" s="669">
        <v>98.1</v>
      </c>
      <c r="BH31" s="601"/>
      <c r="BI31" s="601"/>
      <c r="BJ31" s="601"/>
      <c r="BK31" s="601"/>
      <c r="BL31" s="601"/>
      <c r="BM31" s="581">
        <v>92.2</v>
      </c>
      <c r="BN31" s="670"/>
      <c r="BO31" s="670"/>
      <c r="BP31" s="670"/>
      <c r="BQ31" s="651"/>
      <c r="BR31" s="669">
        <v>97.9</v>
      </c>
      <c r="BS31" s="601"/>
      <c r="BT31" s="601"/>
      <c r="BU31" s="601"/>
      <c r="BV31" s="601"/>
      <c r="BW31" s="601"/>
      <c r="BX31" s="581">
        <v>90.7</v>
      </c>
      <c r="BY31" s="670"/>
      <c r="BZ31" s="670"/>
      <c r="CA31" s="670"/>
      <c r="CB31" s="651"/>
      <c r="CD31" s="605"/>
      <c r="CE31" s="606"/>
      <c r="CF31" s="592" t="s">
        <v>412</v>
      </c>
      <c r="CG31" s="593"/>
      <c r="CH31" s="593"/>
      <c r="CI31" s="593"/>
      <c r="CJ31" s="593"/>
      <c r="CK31" s="593"/>
      <c r="CL31" s="593"/>
      <c r="CM31" s="593"/>
      <c r="CN31" s="593"/>
      <c r="CO31" s="593"/>
      <c r="CP31" s="593"/>
      <c r="CQ31" s="594"/>
      <c r="CR31" s="576">
        <v>69010</v>
      </c>
      <c r="CS31" s="601"/>
      <c r="CT31" s="601"/>
      <c r="CU31" s="601"/>
      <c r="CV31" s="601"/>
      <c r="CW31" s="601"/>
      <c r="CX31" s="601"/>
      <c r="CY31" s="602"/>
      <c r="CZ31" s="636">
        <v>1</v>
      </c>
      <c r="DA31" s="637"/>
      <c r="DB31" s="637"/>
      <c r="DC31" s="638"/>
      <c r="DD31" s="572">
        <v>68631</v>
      </c>
      <c r="DE31" s="601"/>
      <c r="DF31" s="601"/>
      <c r="DG31" s="601"/>
      <c r="DH31" s="601"/>
      <c r="DI31" s="601"/>
      <c r="DJ31" s="601"/>
      <c r="DK31" s="602"/>
      <c r="DL31" s="572">
        <v>68631</v>
      </c>
      <c r="DM31" s="601"/>
      <c r="DN31" s="601"/>
      <c r="DO31" s="601"/>
      <c r="DP31" s="601"/>
      <c r="DQ31" s="601"/>
      <c r="DR31" s="601"/>
      <c r="DS31" s="601"/>
      <c r="DT31" s="601"/>
      <c r="DU31" s="601"/>
      <c r="DV31" s="602"/>
      <c r="DW31" s="569">
        <v>1.4</v>
      </c>
      <c r="DX31" s="570"/>
      <c r="DY31" s="570"/>
      <c r="DZ31" s="570"/>
      <c r="EA31" s="570"/>
      <c r="EB31" s="570"/>
      <c r="EC31" s="571"/>
    </row>
    <row r="32" spans="2:133" ht="11.25" customHeight="1" x14ac:dyDescent="0.15">
      <c r="B32" s="578" t="s">
        <v>362</v>
      </c>
      <c r="C32" s="579"/>
      <c r="D32" s="579"/>
      <c r="E32" s="579"/>
      <c r="F32" s="579"/>
      <c r="G32" s="579"/>
      <c r="H32" s="579"/>
      <c r="I32" s="579"/>
      <c r="J32" s="579"/>
      <c r="K32" s="579"/>
      <c r="L32" s="579"/>
      <c r="M32" s="579"/>
      <c r="N32" s="579"/>
      <c r="O32" s="579"/>
      <c r="P32" s="579"/>
      <c r="Q32" s="580"/>
      <c r="R32" s="576">
        <v>222934</v>
      </c>
      <c r="S32" s="573"/>
      <c r="T32" s="573"/>
      <c r="U32" s="573"/>
      <c r="V32" s="573"/>
      <c r="W32" s="573"/>
      <c r="X32" s="573"/>
      <c r="Y32" s="574"/>
      <c r="Z32" s="577">
        <v>2.9</v>
      </c>
      <c r="AA32" s="577"/>
      <c r="AB32" s="577"/>
      <c r="AC32" s="577"/>
      <c r="AD32" s="575">
        <v>74</v>
      </c>
      <c r="AE32" s="575"/>
      <c r="AF32" s="575"/>
      <c r="AG32" s="575"/>
      <c r="AH32" s="575"/>
      <c r="AI32" s="575"/>
      <c r="AJ32" s="575"/>
      <c r="AK32" s="575"/>
      <c r="AL32" s="569">
        <v>0</v>
      </c>
      <c r="AM32" s="581"/>
      <c r="AN32" s="581"/>
      <c r="AO32" s="582"/>
      <c r="AP32" s="679"/>
      <c r="AQ32" s="680"/>
      <c r="AR32" s="680"/>
      <c r="AS32" s="680"/>
      <c r="AT32" s="665"/>
      <c r="AU32" s="180"/>
      <c r="AV32" s="180"/>
      <c r="AW32" s="180"/>
      <c r="AX32" s="583" t="s">
        <v>363</v>
      </c>
      <c r="AY32" s="584"/>
      <c r="AZ32" s="584"/>
      <c r="BA32" s="584"/>
      <c r="BB32" s="584"/>
      <c r="BC32" s="584"/>
      <c r="BD32" s="584"/>
      <c r="BE32" s="584"/>
      <c r="BF32" s="585"/>
      <c r="BG32" s="666">
        <v>97.9</v>
      </c>
      <c r="BH32" s="627"/>
      <c r="BI32" s="627"/>
      <c r="BJ32" s="627"/>
      <c r="BK32" s="627"/>
      <c r="BL32" s="627"/>
      <c r="BM32" s="645">
        <v>89.5</v>
      </c>
      <c r="BN32" s="627"/>
      <c r="BO32" s="627"/>
      <c r="BP32" s="627"/>
      <c r="BQ32" s="650"/>
      <c r="BR32" s="666">
        <v>97.7</v>
      </c>
      <c r="BS32" s="627"/>
      <c r="BT32" s="627"/>
      <c r="BU32" s="627"/>
      <c r="BV32" s="627"/>
      <c r="BW32" s="627"/>
      <c r="BX32" s="645">
        <v>88.1</v>
      </c>
      <c r="BY32" s="627"/>
      <c r="BZ32" s="627"/>
      <c r="CA32" s="627"/>
      <c r="CB32" s="650"/>
      <c r="CD32" s="607"/>
      <c r="CE32" s="608"/>
      <c r="CF32" s="592" t="s">
        <v>413</v>
      </c>
      <c r="CG32" s="593"/>
      <c r="CH32" s="593"/>
      <c r="CI32" s="593"/>
      <c r="CJ32" s="593"/>
      <c r="CK32" s="593"/>
      <c r="CL32" s="593"/>
      <c r="CM32" s="593"/>
      <c r="CN32" s="593"/>
      <c r="CO32" s="593"/>
      <c r="CP32" s="593"/>
      <c r="CQ32" s="594"/>
      <c r="CR32" s="576" t="s">
        <v>414</v>
      </c>
      <c r="CS32" s="573"/>
      <c r="CT32" s="573"/>
      <c r="CU32" s="573"/>
      <c r="CV32" s="573"/>
      <c r="CW32" s="573"/>
      <c r="CX32" s="573"/>
      <c r="CY32" s="574"/>
      <c r="CZ32" s="636" t="s">
        <v>414</v>
      </c>
      <c r="DA32" s="637"/>
      <c r="DB32" s="637"/>
      <c r="DC32" s="638"/>
      <c r="DD32" s="572" t="s">
        <v>414</v>
      </c>
      <c r="DE32" s="573"/>
      <c r="DF32" s="573"/>
      <c r="DG32" s="573"/>
      <c r="DH32" s="573"/>
      <c r="DI32" s="573"/>
      <c r="DJ32" s="573"/>
      <c r="DK32" s="574"/>
      <c r="DL32" s="572" t="s">
        <v>414</v>
      </c>
      <c r="DM32" s="573"/>
      <c r="DN32" s="573"/>
      <c r="DO32" s="573"/>
      <c r="DP32" s="573"/>
      <c r="DQ32" s="573"/>
      <c r="DR32" s="573"/>
      <c r="DS32" s="573"/>
      <c r="DT32" s="573"/>
      <c r="DU32" s="573"/>
      <c r="DV32" s="574"/>
      <c r="DW32" s="569" t="s">
        <v>414</v>
      </c>
      <c r="DX32" s="570"/>
      <c r="DY32" s="570"/>
      <c r="DZ32" s="570"/>
      <c r="EA32" s="570"/>
      <c r="EB32" s="570"/>
      <c r="EC32" s="571"/>
    </row>
    <row r="33" spans="2:133" ht="11.25" customHeight="1" x14ac:dyDescent="0.15">
      <c r="B33" s="578" t="s">
        <v>364</v>
      </c>
      <c r="C33" s="579"/>
      <c r="D33" s="579"/>
      <c r="E33" s="579"/>
      <c r="F33" s="579"/>
      <c r="G33" s="579"/>
      <c r="H33" s="579"/>
      <c r="I33" s="579"/>
      <c r="J33" s="579"/>
      <c r="K33" s="579"/>
      <c r="L33" s="579"/>
      <c r="M33" s="579"/>
      <c r="N33" s="579"/>
      <c r="O33" s="579"/>
      <c r="P33" s="579"/>
      <c r="Q33" s="580"/>
      <c r="R33" s="576">
        <v>507100</v>
      </c>
      <c r="S33" s="573"/>
      <c r="T33" s="573"/>
      <c r="U33" s="573"/>
      <c r="V33" s="573"/>
      <c r="W33" s="573"/>
      <c r="X33" s="573"/>
      <c r="Y33" s="574"/>
      <c r="Z33" s="577">
        <v>6.6</v>
      </c>
      <c r="AA33" s="577"/>
      <c r="AB33" s="577"/>
      <c r="AC33" s="577"/>
      <c r="AD33" s="575" t="s">
        <v>414</v>
      </c>
      <c r="AE33" s="575"/>
      <c r="AF33" s="575"/>
      <c r="AG33" s="575"/>
      <c r="AH33" s="575"/>
      <c r="AI33" s="575"/>
      <c r="AJ33" s="575"/>
      <c r="AK33" s="575"/>
      <c r="AL33" s="569" t="s">
        <v>414</v>
      </c>
      <c r="AM33" s="581"/>
      <c r="AN33" s="581"/>
      <c r="AO33" s="582"/>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2" t="s">
        <v>365</v>
      </c>
      <c r="CE33" s="593"/>
      <c r="CF33" s="593"/>
      <c r="CG33" s="593"/>
      <c r="CH33" s="593"/>
      <c r="CI33" s="593"/>
      <c r="CJ33" s="593"/>
      <c r="CK33" s="593"/>
      <c r="CL33" s="593"/>
      <c r="CM33" s="593"/>
      <c r="CN33" s="593"/>
      <c r="CO33" s="593"/>
      <c r="CP33" s="593"/>
      <c r="CQ33" s="594"/>
      <c r="CR33" s="576">
        <v>3255474</v>
      </c>
      <c r="CS33" s="601"/>
      <c r="CT33" s="601"/>
      <c r="CU33" s="601"/>
      <c r="CV33" s="601"/>
      <c r="CW33" s="601"/>
      <c r="CX33" s="601"/>
      <c r="CY33" s="602"/>
      <c r="CZ33" s="636">
        <v>45</v>
      </c>
      <c r="DA33" s="637"/>
      <c r="DB33" s="637"/>
      <c r="DC33" s="638"/>
      <c r="DD33" s="572">
        <v>2638998</v>
      </c>
      <c r="DE33" s="601"/>
      <c r="DF33" s="601"/>
      <c r="DG33" s="601"/>
      <c r="DH33" s="601"/>
      <c r="DI33" s="601"/>
      <c r="DJ33" s="601"/>
      <c r="DK33" s="602"/>
      <c r="DL33" s="572">
        <v>2265004</v>
      </c>
      <c r="DM33" s="601"/>
      <c r="DN33" s="601"/>
      <c r="DO33" s="601"/>
      <c r="DP33" s="601"/>
      <c r="DQ33" s="601"/>
      <c r="DR33" s="601"/>
      <c r="DS33" s="601"/>
      <c r="DT33" s="601"/>
      <c r="DU33" s="601"/>
      <c r="DV33" s="602"/>
      <c r="DW33" s="569">
        <v>45.2</v>
      </c>
      <c r="DX33" s="570"/>
      <c r="DY33" s="570"/>
      <c r="DZ33" s="570"/>
      <c r="EA33" s="570"/>
      <c r="EB33" s="570"/>
      <c r="EC33" s="571"/>
    </row>
    <row r="34" spans="2:133" ht="11.25" customHeight="1" x14ac:dyDescent="0.15">
      <c r="B34" s="578" t="s">
        <v>366</v>
      </c>
      <c r="C34" s="579"/>
      <c r="D34" s="579"/>
      <c r="E34" s="579"/>
      <c r="F34" s="579"/>
      <c r="G34" s="579"/>
      <c r="H34" s="579"/>
      <c r="I34" s="579"/>
      <c r="J34" s="579"/>
      <c r="K34" s="579"/>
      <c r="L34" s="579"/>
      <c r="M34" s="579"/>
      <c r="N34" s="579"/>
      <c r="O34" s="579"/>
      <c r="P34" s="579"/>
      <c r="Q34" s="580"/>
      <c r="R34" s="576" t="s">
        <v>415</v>
      </c>
      <c r="S34" s="573"/>
      <c r="T34" s="573"/>
      <c r="U34" s="573"/>
      <c r="V34" s="573"/>
      <c r="W34" s="573"/>
      <c r="X34" s="573"/>
      <c r="Y34" s="574"/>
      <c r="Z34" s="577" t="s">
        <v>415</v>
      </c>
      <c r="AA34" s="577"/>
      <c r="AB34" s="577"/>
      <c r="AC34" s="577"/>
      <c r="AD34" s="575" t="s">
        <v>415</v>
      </c>
      <c r="AE34" s="575"/>
      <c r="AF34" s="575"/>
      <c r="AG34" s="575"/>
      <c r="AH34" s="575"/>
      <c r="AI34" s="575"/>
      <c r="AJ34" s="575"/>
      <c r="AK34" s="575"/>
      <c r="AL34" s="569" t="s">
        <v>415</v>
      </c>
      <c r="AM34" s="581"/>
      <c r="AN34" s="581"/>
      <c r="AO34" s="582"/>
      <c r="AP34" s="183"/>
      <c r="AQ34" s="660" t="s">
        <v>367</v>
      </c>
      <c r="AR34" s="661"/>
      <c r="AS34" s="661"/>
      <c r="AT34" s="661"/>
      <c r="AU34" s="661"/>
      <c r="AV34" s="661"/>
      <c r="AW34" s="661"/>
      <c r="AX34" s="661"/>
      <c r="AY34" s="661"/>
      <c r="AZ34" s="661"/>
      <c r="BA34" s="661"/>
      <c r="BB34" s="661"/>
      <c r="BC34" s="661"/>
      <c r="BD34" s="661"/>
      <c r="BE34" s="661"/>
      <c r="BF34" s="662"/>
      <c r="BG34" s="660" t="s">
        <v>368</v>
      </c>
      <c r="BH34" s="661"/>
      <c r="BI34" s="661"/>
      <c r="BJ34" s="661"/>
      <c r="BK34" s="661"/>
      <c r="BL34" s="661"/>
      <c r="BM34" s="661"/>
      <c r="BN34" s="661"/>
      <c r="BO34" s="661"/>
      <c r="BP34" s="661"/>
      <c r="BQ34" s="661"/>
      <c r="BR34" s="661"/>
      <c r="BS34" s="661"/>
      <c r="BT34" s="661"/>
      <c r="BU34" s="661"/>
      <c r="BV34" s="661"/>
      <c r="BW34" s="661"/>
      <c r="BX34" s="661"/>
      <c r="BY34" s="661"/>
      <c r="BZ34" s="661"/>
      <c r="CA34" s="661"/>
      <c r="CB34" s="662"/>
      <c r="CD34" s="592" t="s">
        <v>369</v>
      </c>
      <c r="CE34" s="593"/>
      <c r="CF34" s="593"/>
      <c r="CG34" s="593"/>
      <c r="CH34" s="593"/>
      <c r="CI34" s="593"/>
      <c r="CJ34" s="593"/>
      <c r="CK34" s="593"/>
      <c r="CL34" s="593"/>
      <c r="CM34" s="593"/>
      <c r="CN34" s="593"/>
      <c r="CO34" s="593"/>
      <c r="CP34" s="593"/>
      <c r="CQ34" s="594"/>
      <c r="CR34" s="576">
        <v>1135073</v>
      </c>
      <c r="CS34" s="573"/>
      <c r="CT34" s="573"/>
      <c r="CU34" s="573"/>
      <c r="CV34" s="573"/>
      <c r="CW34" s="573"/>
      <c r="CX34" s="573"/>
      <c r="CY34" s="574"/>
      <c r="CZ34" s="636">
        <v>15.7</v>
      </c>
      <c r="DA34" s="637"/>
      <c r="DB34" s="637"/>
      <c r="DC34" s="638"/>
      <c r="DD34" s="572">
        <v>743469</v>
      </c>
      <c r="DE34" s="573"/>
      <c r="DF34" s="573"/>
      <c r="DG34" s="573"/>
      <c r="DH34" s="573"/>
      <c r="DI34" s="573"/>
      <c r="DJ34" s="573"/>
      <c r="DK34" s="574"/>
      <c r="DL34" s="572">
        <v>635657</v>
      </c>
      <c r="DM34" s="573"/>
      <c r="DN34" s="573"/>
      <c r="DO34" s="573"/>
      <c r="DP34" s="573"/>
      <c r="DQ34" s="573"/>
      <c r="DR34" s="573"/>
      <c r="DS34" s="573"/>
      <c r="DT34" s="573"/>
      <c r="DU34" s="573"/>
      <c r="DV34" s="574"/>
      <c r="DW34" s="569">
        <v>12.7</v>
      </c>
      <c r="DX34" s="570"/>
      <c r="DY34" s="570"/>
      <c r="DZ34" s="570"/>
      <c r="EA34" s="570"/>
      <c r="EB34" s="570"/>
      <c r="EC34" s="571"/>
    </row>
    <row r="35" spans="2:133" ht="11.25" customHeight="1" x14ac:dyDescent="0.15">
      <c r="B35" s="578" t="s">
        <v>370</v>
      </c>
      <c r="C35" s="579"/>
      <c r="D35" s="579"/>
      <c r="E35" s="579"/>
      <c r="F35" s="579"/>
      <c r="G35" s="579"/>
      <c r="H35" s="579"/>
      <c r="I35" s="579"/>
      <c r="J35" s="579"/>
      <c r="K35" s="579"/>
      <c r="L35" s="579"/>
      <c r="M35" s="579"/>
      <c r="N35" s="579"/>
      <c r="O35" s="579"/>
      <c r="P35" s="579"/>
      <c r="Q35" s="580"/>
      <c r="R35" s="576">
        <v>382700</v>
      </c>
      <c r="S35" s="573"/>
      <c r="T35" s="573"/>
      <c r="U35" s="573"/>
      <c r="V35" s="573"/>
      <c r="W35" s="573"/>
      <c r="X35" s="573"/>
      <c r="Y35" s="574"/>
      <c r="Z35" s="577">
        <v>5</v>
      </c>
      <c r="AA35" s="577"/>
      <c r="AB35" s="577"/>
      <c r="AC35" s="577"/>
      <c r="AD35" s="575" t="s">
        <v>400</v>
      </c>
      <c r="AE35" s="575"/>
      <c r="AF35" s="575"/>
      <c r="AG35" s="575"/>
      <c r="AH35" s="575"/>
      <c r="AI35" s="575"/>
      <c r="AJ35" s="575"/>
      <c r="AK35" s="575"/>
      <c r="AL35" s="569" t="s">
        <v>400</v>
      </c>
      <c r="AM35" s="581"/>
      <c r="AN35" s="581"/>
      <c r="AO35" s="582"/>
      <c r="AP35" s="183"/>
      <c r="AQ35" s="586" t="s">
        <v>371</v>
      </c>
      <c r="AR35" s="587"/>
      <c r="AS35" s="587"/>
      <c r="AT35" s="587"/>
      <c r="AU35" s="587"/>
      <c r="AV35" s="587"/>
      <c r="AW35" s="587"/>
      <c r="AX35" s="587"/>
      <c r="AY35" s="588"/>
      <c r="AZ35" s="647">
        <v>791332</v>
      </c>
      <c r="BA35" s="648"/>
      <c r="BB35" s="648"/>
      <c r="BC35" s="648"/>
      <c r="BD35" s="648"/>
      <c r="BE35" s="648"/>
      <c r="BF35" s="649"/>
      <c r="BG35" s="586" t="s">
        <v>372</v>
      </c>
      <c r="BH35" s="587"/>
      <c r="BI35" s="587"/>
      <c r="BJ35" s="587"/>
      <c r="BK35" s="587"/>
      <c r="BL35" s="587"/>
      <c r="BM35" s="587"/>
      <c r="BN35" s="587"/>
      <c r="BO35" s="587"/>
      <c r="BP35" s="587"/>
      <c r="BQ35" s="587"/>
      <c r="BR35" s="587"/>
      <c r="BS35" s="587"/>
      <c r="BT35" s="587"/>
      <c r="BU35" s="588"/>
      <c r="BV35" s="647">
        <v>157902</v>
      </c>
      <c r="BW35" s="648"/>
      <c r="BX35" s="648"/>
      <c r="BY35" s="648"/>
      <c r="BZ35" s="648"/>
      <c r="CA35" s="648"/>
      <c r="CB35" s="649"/>
      <c r="CD35" s="592" t="s">
        <v>373</v>
      </c>
      <c r="CE35" s="593"/>
      <c r="CF35" s="593"/>
      <c r="CG35" s="593"/>
      <c r="CH35" s="593"/>
      <c r="CI35" s="593"/>
      <c r="CJ35" s="593"/>
      <c r="CK35" s="593"/>
      <c r="CL35" s="593"/>
      <c r="CM35" s="593"/>
      <c r="CN35" s="593"/>
      <c r="CO35" s="593"/>
      <c r="CP35" s="593"/>
      <c r="CQ35" s="594"/>
      <c r="CR35" s="576">
        <v>47630</v>
      </c>
      <c r="CS35" s="601"/>
      <c r="CT35" s="601"/>
      <c r="CU35" s="601"/>
      <c r="CV35" s="601"/>
      <c r="CW35" s="601"/>
      <c r="CX35" s="601"/>
      <c r="CY35" s="602"/>
      <c r="CZ35" s="636">
        <v>0.7</v>
      </c>
      <c r="DA35" s="637"/>
      <c r="DB35" s="637"/>
      <c r="DC35" s="638"/>
      <c r="DD35" s="572">
        <v>33832</v>
      </c>
      <c r="DE35" s="601"/>
      <c r="DF35" s="601"/>
      <c r="DG35" s="601"/>
      <c r="DH35" s="601"/>
      <c r="DI35" s="601"/>
      <c r="DJ35" s="601"/>
      <c r="DK35" s="602"/>
      <c r="DL35" s="572">
        <v>33832</v>
      </c>
      <c r="DM35" s="601"/>
      <c r="DN35" s="601"/>
      <c r="DO35" s="601"/>
      <c r="DP35" s="601"/>
      <c r="DQ35" s="601"/>
      <c r="DR35" s="601"/>
      <c r="DS35" s="601"/>
      <c r="DT35" s="601"/>
      <c r="DU35" s="601"/>
      <c r="DV35" s="602"/>
      <c r="DW35" s="569">
        <v>0.7</v>
      </c>
      <c r="DX35" s="570"/>
      <c r="DY35" s="570"/>
      <c r="DZ35" s="570"/>
      <c r="EA35" s="570"/>
      <c r="EB35" s="570"/>
      <c r="EC35" s="571"/>
    </row>
    <row r="36" spans="2:133" ht="11.25" customHeight="1" x14ac:dyDescent="0.15">
      <c r="B36" s="583" t="s">
        <v>374</v>
      </c>
      <c r="C36" s="584"/>
      <c r="D36" s="584"/>
      <c r="E36" s="584"/>
      <c r="F36" s="584"/>
      <c r="G36" s="584"/>
      <c r="H36" s="584"/>
      <c r="I36" s="584"/>
      <c r="J36" s="584"/>
      <c r="K36" s="584"/>
      <c r="L36" s="584"/>
      <c r="M36" s="584"/>
      <c r="N36" s="584"/>
      <c r="O36" s="584"/>
      <c r="P36" s="584"/>
      <c r="Q36" s="585"/>
      <c r="R36" s="616">
        <v>7708077</v>
      </c>
      <c r="S36" s="617"/>
      <c r="T36" s="617"/>
      <c r="U36" s="617"/>
      <c r="V36" s="617"/>
      <c r="W36" s="617"/>
      <c r="X36" s="617"/>
      <c r="Y36" s="659"/>
      <c r="Z36" s="657">
        <v>100</v>
      </c>
      <c r="AA36" s="657"/>
      <c r="AB36" s="657"/>
      <c r="AC36" s="657"/>
      <c r="AD36" s="658">
        <v>4629737</v>
      </c>
      <c r="AE36" s="658"/>
      <c r="AF36" s="658"/>
      <c r="AG36" s="658"/>
      <c r="AH36" s="658"/>
      <c r="AI36" s="658"/>
      <c r="AJ36" s="658"/>
      <c r="AK36" s="658"/>
      <c r="AL36" s="644">
        <v>100</v>
      </c>
      <c r="AM36" s="645"/>
      <c r="AN36" s="645"/>
      <c r="AO36" s="646"/>
      <c r="AQ36" s="589" t="s">
        <v>416</v>
      </c>
      <c r="AR36" s="590"/>
      <c r="AS36" s="590"/>
      <c r="AT36" s="590"/>
      <c r="AU36" s="590"/>
      <c r="AV36" s="590"/>
      <c r="AW36" s="590"/>
      <c r="AX36" s="590"/>
      <c r="AY36" s="591"/>
      <c r="AZ36" s="576">
        <v>174021</v>
      </c>
      <c r="BA36" s="573"/>
      <c r="BB36" s="573"/>
      <c r="BC36" s="573"/>
      <c r="BD36" s="601"/>
      <c r="BE36" s="601"/>
      <c r="BF36" s="651"/>
      <c r="BG36" s="592" t="s">
        <v>375</v>
      </c>
      <c r="BH36" s="593"/>
      <c r="BI36" s="593"/>
      <c r="BJ36" s="593"/>
      <c r="BK36" s="593"/>
      <c r="BL36" s="593"/>
      <c r="BM36" s="593"/>
      <c r="BN36" s="593"/>
      <c r="BO36" s="593"/>
      <c r="BP36" s="593"/>
      <c r="BQ36" s="593"/>
      <c r="BR36" s="593"/>
      <c r="BS36" s="593"/>
      <c r="BT36" s="593"/>
      <c r="BU36" s="594"/>
      <c r="BV36" s="576">
        <v>126971</v>
      </c>
      <c r="BW36" s="573"/>
      <c r="BX36" s="573"/>
      <c r="BY36" s="573"/>
      <c r="BZ36" s="573"/>
      <c r="CA36" s="573"/>
      <c r="CB36" s="615"/>
      <c r="CD36" s="592" t="s">
        <v>376</v>
      </c>
      <c r="CE36" s="593"/>
      <c r="CF36" s="593"/>
      <c r="CG36" s="593"/>
      <c r="CH36" s="593"/>
      <c r="CI36" s="593"/>
      <c r="CJ36" s="593"/>
      <c r="CK36" s="593"/>
      <c r="CL36" s="593"/>
      <c r="CM36" s="593"/>
      <c r="CN36" s="593"/>
      <c r="CO36" s="593"/>
      <c r="CP36" s="593"/>
      <c r="CQ36" s="594"/>
      <c r="CR36" s="576">
        <v>1241326</v>
      </c>
      <c r="CS36" s="573"/>
      <c r="CT36" s="573"/>
      <c r="CU36" s="573"/>
      <c r="CV36" s="573"/>
      <c r="CW36" s="573"/>
      <c r="CX36" s="573"/>
      <c r="CY36" s="574"/>
      <c r="CZ36" s="636">
        <v>17.100000000000001</v>
      </c>
      <c r="DA36" s="637"/>
      <c r="DB36" s="637"/>
      <c r="DC36" s="638"/>
      <c r="DD36" s="572">
        <v>1156540</v>
      </c>
      <c r="DE36" s="573"/>
      <c r="DF36" s="573"/>
      <c r="DG36" s="573"/>
      <c r="DH36" s="573"/>
      <c r="DI36" s="573"/>
      <c r="DJ36" s="573"/>
      <c r="DK36" s="574"/>
      <c r="DL36" s="572">
        <v>989033</v>
      </c>
      <c r="DM36" s="573"/>
      <c r="DN36" s="573"/>
      <c r="DO36" s="573"/>
      <c r="DP36" s="573"/>
      <c r="DQ36" s="573"/>
      <c r="DR36" s="573"/>
      <c r="DS36" s="573"/>
      <c r="DT36" s="573"/>
      <c r="DU36" s="573"/>
      <c r="DV36" s="574"/>
      <c r="DW36" s="569">
        <v>19.7</v>
      </c>
      <c r="DX36" s="570"/>
      <c r="DY36" s="570"/>
      <c r="DZ36" s="570"/>
      <c r="EA36" s="570"/>
      <c r="EB36" s="570"/>
      <c r="EC36" s="571"/>
    </row>
    <row r="37" spans="2:133" ht="11.25" customHeight="1" x14ac:dyDescent="0.15">
      <c r="AQ37" s="589" t="s">
        <v>417</v>
      </c>
      <c r="AR37" s="590"/>
      <c r="AS37" s="590"/>
      <c r="AT37" s="590"/>
      <c r="AU37" s="590"/>
      <c r="AV37" s="590"/>
      <c r="AW37" s="590"/>
      <c r="AX37" s="590"/>
      <c r="AY37" s="591"/>
      <c r="AZ37" s="576" t="s">
        <v>397</v>
      </c>
      <c r="BA37" s="573"/>
      <c r="BB37" s="573"/>
      <c r="BC37" s="573"/>
      <c r="BD37" s="601"/>
      <c r="BE37" s="601"/>
      <c r="BF37" s="651"/>
      <c r="BG37" s="592" t="s">
        <v>377</v>
      </c>
      <c r="BH37" s="593"/>
      <c r="BI37" s="593"/>
      <c r="BJ37" s="593"/>
      <c r="BK37" s="593"/>
      <c r="BL37" s="593"/>
      <c r="BM37" s="593"/>
      <c r="BN37" s="593"/>
      <c r="BO37" s="593"/>
      <c r="BP37" s="593"/>
      <c r="BQ37" s="593"/>
      <c r="BR37" s="593"/>
      <c r="BS37" s="593"/>
      <c r="BT37" s="593"/>
      <c r="BU37" s="594"/>
      <c r="BV37" s="576">
        <v>3250</v>
      </c>
      <c r="BW37" s="573"/>
      <c r="BX37" s="573"/>
      <c r="BY37" s="573"/>
      <c r="BZ37" s="573"/>
      <c r="CA37" s="573"/>
      <c r="CB37" s="615"/>
      <c r="CD37" s="592" t="s">
        <v>378</v>
      </c>
      <c r="CE37" s="593"/>
      <c r="CF37" s="593"/>
      <c r="CG37" s="593"/>
      <c r="CH37" s="593"/>
      <c r="CI37" s="593"/>
      <c r="CJ37" s="593"/>
      <c r="CK37" s="593"/>
      <c r="CL37" s="593"/>
      <c r="CM37" s="593"/>
      <c r="CN37" s="593"/>
      <c r="CO37" s="593"/>
      <c r="CP37" s="593"/>
      <c r="CQ37" s="594"/>
      <c r="CR37" s="576">
        <v>468520</v>
      </c>
      <c r="CS37" s="601"/>
      <c r="CT37" s="601"/>
      <c r="CU37" s="601"/>
      <c r="CV37" s="601"/>
      <c r="CW37" s="601"/>
      <c r="CX37" s="601"/>
      <c r="CY37" s="602"/>
      <c r="CZ37" s="636">
        <v>6.5</v>
      </c>
      <c r="DA37" s="637"/>
      <c r="DB37" s="637"/>
      <c r="DC37" s="638"/>
      <c r="DD37" s="572">
        <v>459138</v>
      </c>
      <c r="DE37" s="601"/>
      <c r="DF37" s="601"/>
      <c r="DG37" s="601"/>
      <c r="DH37" s="601"/>
      <c r="DI37" s="601"/>
      <c r="DJ37" s="601"/>
      <c r="DK37" s="602"/>
      <c r="DL37" s="572">
        <v>422246</v>
      </c>
      <c r="DM37" s="601"/>
      <c r="DN37" s="601"/>
      <c r="DO37" s="601"/>
      <c r="DP37" s="601"/>
      <c r="DQ37" s="601"/>
      <c r="DR37" s="601"/>
      <c r="DS37" s="601"/>
      <c r="DT37" s="601"/>
      <c r="DU37" s="601"/>
      <c r="DV37" s="602"/>
      <c r="DW37" s="569">
        <v>8.4</v>
      </c>
      <c r="DX37" s="570"/>
      <c r="DY37" s="570"/>
      <c r="DZ37" s="570"/>
      <c r="EA37" s="570"/>
      <c r="EB37" s="570"/>
      <c r="EC37" s="571"/>
    </row>
    <row r="38" spans="2:133" ht="11.25" customHeight="1" x14ac:dyDescent="0.15">
      <c r="AQ38" s="589" t="s">
        <v>418</v>
      </c>
      <c r="AR38" s="590"/>
      <c r="AS38" s="590"/>
      <c r="AT38" s="590"/>
      <c r="AU38" s="590"/>
      <c r="AV38" s="590"/>
      <c r="AW38" s="590"/>
      <c r="AX38" s="590"/>
      <c r="AY38" s="591"/>
      <c r="AZ38" s="576" t="s">
        <v>397</v>
      </c>
      <c r="BA38" s="573"/>
      <c r="BB38" s="573"/>
      <c r="BC38" s="573"/>
      <c r="BD38" s="601"/>
      <c r="BE38" s="601"/>
      <c r="BF38" s="651"/>
      <c r="BG38" s="592" t="s">
        <v>379</v>
      </c>
      <c r="BH38" s="593"/>
      <c r="BI38" s="593"/>
      <c r="BJ38" s="593"/>
      <c r="BK38" s="593"/>
      <c r="BL38" s="593"/>
      <c r="BM38" s="593"/>
      <c r="BN38" s="593"/>
      <c r="BO38" s="593"/>
      <c r="BP38" s="593"/>
      <c r="BQ38" s="593"/>
      <c r="BR38" s="593"/>
      <c r="BS38" s="593"/>
      <c r="BT38" s="593"/>
      <c r="BU38" s="594"/>
      <c r="BV38" s="576">
        <v>5671</v>
      </c>
      <c r="BW38" s="573"/>
      <c r="BX38" s="573"/>
      <c r="BY38" s="573"/>
      <c r="BZ38" s="573"/>
      <c r="CA38" s="573"/>
      <c r="CB38" s="615"/>
      <c r="CD38" s="592" t="s">
        <v>380</v>
      </c>
      <c r="CE38" s="593"/>
      <c r="CF38" s="593"/>
      <c r="CG38" s="593"/>
      <c r="CH38" s="593"/>
      <c r="CI38" s="593"/>
      <c r="CJ38" s="593"/>
      <c r="CK38" s="593"/>
      <c r="CL38" s="593"/>
      <c r="CM38" s="593"/>
      <c r="CN38" s="593"/>
      <c r="CO38" s="593"/>
      <c r="CP38" s="593"/>
      <c r="CQ38" s="594"/>
      <c r="CR38" s="576">
        <v>791332</v>
      </c>
      <c r="CS38" s="573"/>
      <c r="CT38" s="573"/>
      <c r="CU38" s="573"/>
      <c r="CV38" s="573"/>
      <c r="CW38" s="573"/>
      <c r="CX38" s="573"/>
      <c r="CY38" s="574"/>
      <c r="CZ38" s="636">
        <v>10.9</v>
      </c>
      <c r="DA38" s="637"/>
      <c r="DB38" s="637"/>
      <c r="DC38" s="638"/>
      <c r="DD38" s="572">
        <v>705151</v>
      </c>
      <c r="DE38" s="573"/>
      <c r="DF38" s="573"/>
      <c r="DG38" s="573"/>
      <c r="DH38" s="573"/>
      <c r="DI38" s="573"/>
      <c r="DJ38" s="573"/>
      <c r="DK38" s="574"/>
      <c r="DL38" s="572">
        <v>606482</v>
      </c>
      <c r="DM38" s="573"/>
      <c r="DN38" s="573"/>
      <c r="DO38" s="573"/>
      <c r="DP38" s="573"/>
      <c r="DQ38" s="573"/>
      <c r="DR38" s="573"/>
      <c r="DS38" s="573"/>
      <c r="DT38" s="573"/>
      <c r="DU38" s="573"/>
      <c r="DV38" s="574"/>
      <c r="DW38" s="569">
        <v>12.1</v>
      </c>
      <c r="DX38" s="570"/>
      <c r="DY38" s="570"/>
      <c r="DZ38" s="570"/>
      <c r="EA38" s="570"/>
      <c r="EB38" s="570"/>
      <c r="EC38" s="571"/>
    </row>
    <row r="39" spans="2:133" ht="11.25" customHeight="1" x14ac:dyDescent="0.15">
      <c r="AQ39" s="589" t="s">
        <v>419</v>
      </c>
      <c r="AR39" s="590"/>
      <c r="AS39" s="590"/>
      <c r="AT39" s="590"/>
      <c r="AU39" s="590"/>
      <c r="AV39" s="590"/>
      <c r="AW39" s="590"/>
      <c r="AX39" s="590"/>
      <c r="AY39" s="591"/>
      <c r="AZ39" s="576" t="s">
        <v>397</v>
      </c>
      <c r="BA39" s="573"/>
      <c r="BB39" s="573"/>
      <c r="BC39" s="573"/>
      <c r="BD39" s="601"/>
      <c r="BE39" s="601"/>
      <c r="BF39" s="651"/>
      <c r="BG39" s="653" t="s">
        <v>381</v>
      </c>
      <c r="BH39" s="654"/>
      <c r="BI39" s="654"/>
      <c r="BJ39" s="654"/>
      <c r="BK39" s="654"/>
      <c r="BL39" s="184"/>
      <c r="BM39" s="593" t="s">
        <v>382</v>
      </c>
      <c r="BN39" s="593"/>
      <c r="BO39" s="593"/>
      <c r="BP39" s="593"/>
      <c r="BQ39" s="593"/>
      <c r="BR39" s="593"/>
      <c r="BS39" s="593"/>
      <c r="BT39" s="593"/>
      <c r="BU39" s="594"/>
      <c r="BV39" s="576">
        <v>93</v>
      </c>
      <c r="BW39" s="573"/>
      <c r="BX39" s="573"/>
      <c r="BY39" s="573"/>
      <c r="BZ39" s="573"/>
      <c r="CA39" s="573"/>
      <c r="CB39" s="615"/>
      <c r="CD39" s="592" t="s">
        <v>383</v>
      </c>
      <c r="CE39" s="593"/>
      <c r="CF39" s="593"/>
      <c r="CG39" s="593"/>
      <c r="CH39" s="593"/>
      <c r="CI39" s="593"/>
      <c r="CJ39" s="593"/>
      <c r="CK39" s="593"/>
      <c r="CL39" s="593"/>
      <c r="CM39" s="593"/>
      <c r="CN39" s="593"/>
      <c r="CO39" s="593"/>
      <c r="CP39" s="593"/>
      <c r="CQ39" s="594"/>
      <c r="CR39" s="576">
        <v>913</v>
      </c>
      <c r="CS39" s="601"/>
      <c r="CT39" s="601"/>
      <c r="CU39" s="601"/>
      <c r="CV39" s="601"/>
      <c r="CW39" s="601"/>
      <c r="CX39" s="601"/>
      <c r="CY39" s="602"/>
      <c r="CZ39" s="636">
        <v>0</v>
      </c>
      <c r="DA39" s="637"/>
      <c r="DB39" s="637"/>
      <c r="DC39" s="638"/>
      <c r="DD39" s="572">
        <v>6</v>
      </c>
      <c r="DE39" s="601"/>
      <c r="DF39" s="601"/>
      <c r="DG39" s="601"/>
      <c r="DH39" s="601"/>
      <c r="DI39" s="601"/>
      <c r="DJ39" s="601"/>
      <c r="DK39" s="602"/>
      <c r="DL39" s="572" t="s">
        <v>397</v>
      </c>
      <c r="DM39" s="601"/>
      <c r="DN39" s="601"/>
      <c r="DO39" s="601"/>
      <c r="DP39" s="601"/>
      <c r="DQ39" s="601"/>
      <c r="DR39" s="601"/>
      <c r="DS39" s="601"/>
      <c r="DT39" s="601"/>
      <c r="DU39" s="601"/>
      <c r="DV39" s="602"/>
      <c r="DW39" s="569" t="s">
        <v>397</v>
      </c>
      <c r="DX39" s="570"/>
      <c r="DY39" s="570"/>
      <c r="DZ39" s="570"/>
      <c r="EA39" s="570"/>
      <c r="EB39" s="570"/>
      <c r="EC39" s="571"/>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89" t="s">
        <v>420</v>
      </c>
      <c r="AR40" s="590"/>
      <c r="AS40" s="590"/>
      <c r="AT40" s="590"/>
      <c r="AU40" s="590"/>
      <c r="AV40" s="590"/>
      <c r="AW40" s="590"/>
      <c r="AX40" s="590"/>
      <c r="AY40" s="591"/>
      <c r="AZ40" s="576">
        <v>178897</v>
      </c>
      <c r="BA40" s="573"/>
      <c r="BB40" s="573"/>
      <c r="BC40" s="573"/>
      <c r="BD40" s="601"/>
      <c r="BE40" s="601"/>
      <c r="BF40" s="651"/>
      <c r="BG40" s="653"/>
      <c r="BH40" s="654"/>
      <c r="BI40" s="654"/>
      <c r="BJ40" s="654"/>
      <c r="BK40" s="654"/>
      <c r="BL40" s="184"/>
      <c r="BM40" s="593" t="s">
        <v>384</v>
      </c>
      <c r="BN40" s="593"/>
      <c r="BO40" s="593"/>
      <c r="BP40" s="593"/>
      <c r="BQ40" s="593"/>
      <c r="BR40" s="593"/>
      <c r="BS40" s="593"/>
      <c r="BT40" s="593"/>
      <c r="BU40" s="594"/>
      <c r="BV40" s="576">
        <v>99</v>
      </c>
      <c r="BW40" s="573"/>
      <c r="BX40" s="573"/>
      <c r="BY40" s="573"/>
      <c r="BZ40" s="573"/>
      <c r="CA40" s="573"/>
      <c r="CB40" s="615"/>
      <c r="CD40" s="592" t="s">
        <v>385</v>
      </c>
      <c r="CE40" s="593"/>
      <c r="CF40" s="593"/>
      <c r="CG40" s="593"/>
      <c r="CH40" s="593"/>
      <c r="CI40" s="593"/>
      <c r="CJ40" s="593"/>
      <c r="CK40" s="593"/>
      <c r="CL40" s="593"/>
      <c r="CM40" s="593"/>
      <c r="CN40" s="593"/>
      <c r="CO40" s="593"/>
      <c r="CP40" s="593"/>
      <c r="CQ40" s="594"/>
      <c r="CR40" s="576">
        <v>39200</v>
      </c>
      <c r="CS40" s="573"/>
      <c r="CT40" s="573"/>
      <c r="CU40" s="573"/>
      <c r="CV40" s="573"/>
      <c r="CW40" s="573"/>
      <c r="CX40" s="573"/>
      <c r="CY40" s="574"/>
      <c r="CZ40" s="636">
        <v>0.5</v>
      </c>
      <c r="DA40" s="637"/>
      <c r="DB40" s="637"/>
      <c r="DC40" s="638"/>
      <c r="DD40" s="572" t="s">
        <v>397</v>
      </c>
      <c r="DE40" s="573"/>
      <c r="DF40" s="573"/>
      <c r="DG40" s="573"/>
      <c r="DH40" s="573"/>
      <c r="DI40" s="573"/>
      <c r="DJ40" s="573"/>
      <c r="DK40" s="574"/>
      <c r="DL40" s="572" t="s">
        <v>397</v>
      </c>
      <c r="DM40" s="573"/>
      <c r="DN40" s="573"/>
      <c r="DO40" s="573"/>
      <c r="DP40" s="573"/>
      <c r="DQ40" s="573"/>
      <c r="DR40" s="573"/>
      <c r="DS40" s="573"/>
      <c r="DT40" s="573"/>
      <c r="DU40" s="573"/>
      <c r="DV40" s="574"/>
      <c r="DW40" s="569" t="s">
        <v>397</v>
      </c>
      <c r="DX40" s="570"/>
      <c r="DY40" s="570"/>
      <c r="DZ40" s="570"/>
      <c r="EA40" s="570"/>
      <c r="EB40" s="570"/>
      <c r="EC40" s="571"/>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52" t="s">
        <v>386</v>
      </c>
      <c r="AR41" s="619"/>
      <c r="AS41" s="619"/>
      <c r="AT41" s="619"/>
      <c r="AU41" s="619"/>
      <c r="AV41" s="619"/>
      <c r="AW41" s="619"/>
      <c r="AX41" s="619"/>
      <c r="AY41" s="620"/>
      <c r="AZ41" s="616">
        <v>438414</v>
      </c>
      <c r="BA41" s="617"/>
      <c r="BB41" s="617"/>
      <c r="BC41" s="617"/>
      <c r="BD41" s="627"/>
      <c r="BE41" s="627"/>
      <c r="BF41" s="650"/>
      <c r="BG41" s="655"/>
      <c r="BH41" s="656"/>
      <c r="BI41" s="656"/>
      <c r="BJ41" s="656"/>
      <c r="BK41" s="656"/>
      <c r="BL41" s="186"/>
      <c r="BM41" s="619" t="s">
        <v>387</v>
      </c>
      <c r="BN41" s="619"/>
      <c r="BO41" s="619"/>
      <c r="BP41" s="619"/>
      <c r="BQ41" s="619"/>
      <c r="BR41" s="619"/>
      <c r="BS41" s="619"/>
      <c r="BT41" s="619"/>
      <c r="BU41" s="620"/>
      <c r="BV41" s="616">
        <v>265</v>
      </c>
      <c r="BW41" s="617"/>
      <c r="BX41" s="617"/>
      <c r="BY41" s="617"/>
      <c r="BZ41" s="617"/>
      <c r="CA41" s="617"/>
      <c r="CB41" s="618"/>
      <c r="CD41" s="592" t="s">
        <v>388</v>
      </c>
      <c r="CE41" s="593"/>
      <c r="CF41" s="593"/>
      <c r="CG41" s="593"/>
      <c r="CH41" s="593"/>
      <c r="CI41" s="593"/>
      <c r="CJ41" s="593"/>
      <c r="CK41" s="593"/>
      <c r="CL41" s="593"/>
      <c r="CM41" s="593"/>
      <c r="CN41" s="593"/>
      <c r="CO41" s="593"/>
      <c r="CP41" s="593"/>
      <c r="CQ41" s="594"/>
      <c r="CR41" s="576" t="s">
        <v>397</v>
      </c>
      <c r="CS41" s="601"/>
      <c r="CT41" s="601"/>
      <c r="CU41" s="601"/>
      <c r="CV41" s="601"/>
      <c r="CW41" s="601"/>
      <c r="CX41" s="601"/>
      <c r="CY41" s="602"/>
      <c r="CZ41" s="636" t="s">
        <v>397</v>
      </c>
      <c r="DA41" s="637"/>
      <c r="DB41" s="637"/>
      <c r="DC41" s="638"/>
      <c r="DD41" s="572" t="s">
        <v>397</v>
      </c>
      <c r="DE41" s="601"/>
      <c r="DF41" s="601"/>
      <c r="DG41" s="601"/>
      <c r="DH41" s="601"/>
      <c r="DI41" s="601"/>
      <c r="DJ41" s="601"/>
      <c r="DK41" s="602"/>
      <c r="DL41" s="612"/>
      <c r="DM41" s="613"/>
      <c r="DN41" s="613"/>
      <c r="DO41" s="613"/>
      <c r="DP41" s="613"/>
      <c r="DQ41" s="613"/>
      <c r="DR41" s="613"/>
      <c r="DS41" s="613"/>
      <c r="DT41" s="613"/>
      <c r="DU41" s="613"/>
      <c r="DV41" s="614"/>
      <c r="DW41" s="609"/>
      <c r="DX41" s="610"/>
      <c r="DY41" s="610"/>
      <c r="DZ41" s="610"/>
      <c r="EA41" s="610"/>
      <c r="EB41" s="610"/>
      <c r="EC41" s="611"/>
    </row>
    <row r="42" spans="2:133" ht="11.25" customHeight="1" x14ac:dyDescent="0.15">
      <c r="B42" s="179" t="s">
        <v>389</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8" t="s">
        <v>390</v>
      </c>
      <c r="CE42" s="579"/>
      <c r="CF42" s="579"/>
      <c r="CG42" s="579"/>
      <c r="CH42" s="579"/>
      <c r="CI42" s="579"/>
      <c r="CJ42" s="579"/>
      <c r="CK42" s="579"/>
      <c r="CL42" s="579"/>
      <c r="CM42" s="579"/>
      <c r="CN42" s="579"/>
      <c r="CO42" s="579"/>
      <c r="CP42" s="579"/>
      <c r="CQ42" s="580"/>
      <c r="CR42" s="576">
        <v>724364</v>
      </c>
      <c r="CS42" s="573"/>
      <c r="CT42" s="573"/>
      <c r="CU42" s="573"/>
      <c r="CV42" s="573"/>
      <c r="CW42" s="573"/>
      <c r="CX42" s="573"/>
      <c r="CY42" s="574"/>
      <c r="CZ42" s="636">
        <v>10</v>
      </c>
      <c r="DA42" s="642"/>
      <c r="DB42" s="642"/>
      <c r="DC42" s="643"/>
      <c r="DD42" s="572">
        <v>304526</v>
      </c>
      <c r="DE42" s="573"/>
      <c r="DF42" s="573"/>
      <c r="DG42" s="573"/>
      <c r="DH42" s="573"/>
      <c r="DI42" s="573"/>
      <c r="DJ42" s="573"/>
      <c r="DK42" s="574"/>
      <c r="DL42" s="612"/>
      <c r="DM42" s="613"/>
      <c r="DN42" s="613"/>
      <c r="DO42" s="613"/>
      <c r="DP42" s="613"/>
      <c r="DQ42" s="613"/>
      <c r="DR42" s="613"/>
      <c r="DS42" s="613"/>
      <c r="DT42" s="613"/>
      <c r="DU42" s="613"/>
      <c r="DV42" s="614"/>
      <c r="DW42" s="609"/>
      <c r="DX42" s="610"/>
      <c r="DY42" s="610"/>
      <c r="DZ42" s="610"/>
      <c r="EA42" s="610"/>
      <c r="EB42" s="610"/>
      <c r="EC42" s="611"/>
    </row>
    <row r="43" spans="2:133" ht="11.25" customHeight="1" x14ac:dyDescent="0.15">
      <c r="B43" s="188" t="s">
        <v>391</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8" t="s">
        <v>392</v>
      </c>
      <c r="CE43" s="579"/>
      <c r="CF43" s="579"/>
      <c r="CG43" s="579"/>
      <c r="CH43" s="579"/>
      <c r="CI43" s="579"/>
      <c r="CJ43" s="579"/>
      <c r="CK43" s="579"/>
      <c r="CL43" s="579"/>
      <c r="CM43" s="579"/>
      <c r="CN43" s="579"/>
      <c r="CO43" s="579"/>
      <c r="CP43" s="579"/>
      <c r="CQ43" s="580"/>
      <c r="CR43" s="576">
        <v>20845</v>
      </c>
      <c r="CS43" s="601"/>
      <c r="CT43" s="601"/>
      <c r="CU43" s="601"/>
      <c r="CV43" s="601"/>
      <c r="CW43" s="601"/>
      <c r="CX43" s="601"/>
      <c r="CY43" s="602"/>
      <c r="CZ43" s="636">
        <v>0.3</v>
      </c>
      <c r="DA43" s="637"/>
      <c r="DB43" s="637"/>
      <c r="DC43" s="638"/>
      <c r="DD43" s="572">
        <v>20845</v>
      </c>
      <c r="DE43" s="601"/>
      <c r="DF43" s="601"/>
      <c r="DG43" s="601"/>
      <c r="DH43" s="601"/>
      <c r="DI43" s="601"/>
      <c r="DJ43" s="601"/>
      <c r="DK43" s="602"/>
      <c r="DL43" s="612"/>
      <c r="DM43" s="613"/>
      <c r="DN43" s="613"/>
      <c r="DO43" s="613"/>
      <c r="DP43" s="613"/>
      <c r="DQ43" s="613"/>
      <c r="DR43" s="613"/>
      <c r="DS43" s="613"/>
      <c r="DT43" s="613"/>
      <c r="DU43" s="613"/>
      <c r="DV43" s="614"/>
      <c r="DW43" s="609"/>
      <c r="DX43" s="610"/>
      <c r="DY43" s="610"/>
      <c r="DZ43" s="610"/>
      <c r="EA43" s="610"/>
      <c r="EB43" s="610"/>
      <c r="EC43" s="611"/>
    </row>
    <row r="44" spans="2:133" ht="11.25" customHeight="1" x14ac:dyDescent="0.15">
      <c r="B44" s="189" t="s">
        <v>393</v>
      </c>
      <c r="CD44" s="595" t="s">
        <v>356</v>
      </c>
      <c r="CE44" s="596"/>
      <c r="CF44" s="578" t="s">
        <v>421</v>
      </c>
      <c r="CG44" s="579"/>
      <c r="CH44" s="579"/>
      <c r="CI44" s="579"/>
      <c r="CJ44" s="579"/>
      <c r="CK44" s="579"/>
      <c r="CL44" s="579"/>
      <c r="CM44" s="579"/>
      <c r="CN44" s="579"/>
      <c r="CO44" s="579"/>
      <c r="CP44" s="579"/>
      <c r="CQ44" s="580"/>
      <c r="CR44" s="576">
        <v>528740</v>
      </c>
      <c r="CS44" s="573"/>
      <c r="CT44" s="573"/>
      <c r="CU44" s="573"/>
      <c r="CV44" s="573"/>
      <c r="CW44" s="573"/>
      <c r="CX44" s="573"/>
      <c r="CY44" s="574"/>
      <c r="CZ44" s="636">
        <v>7.3</v>
      </c>
      <c r="DA44" s="642"/>
      <c r="DB44" s="642"/>
      <c r="DC44" s="643"/>
      <c r="DD44" s="572">
        <v>259852</v>
      </c>
      <c r="DE44" s="573"/>
      <c r="DF44" s="573"/>
      <c r="DG44" s="573"/>
      <c r="DH44" s="573"/>
      <c r="DI44" s="573"/>
      <c r="DJ44" s="573"/>
      <c r="DK44" s="574"/>
      <c r="DL44" s="612"/>
      <c r="DM44" s="613"/>
      <c r="DN44" s="613"/>
      <c r="DO44" s="613"/>
      <c r="DP44" s="613"/>
      <c r="DQ44" s="613"/>
      <c r="DR44" s="613"/>
      <c r="DS44" s="613"/>
      <c r="DT44" s="613"/>
      <c r="DU44" s="613"/>
      <c r="DV44" s="614"/>
      <c r="DW44" s="609"/>
      <c r="DX44" s="610"/>
      <c r="DY44" s="610"/>
      <c r="DZ44" s="610"/>
      <c r="EA44" s="610"/>
      <c r="EB44" s="610"/>
      <c r="EC44" s="611"/>
    </row>
    <row r="45" spans="2:133" ht="11.25" customHeight="1" x14ac:dyDescent="0.15">
      <c r="CD45" s="597"/>
      <c r="CE45" s="598"/>
      <c r="CF45" s="578" t="s">
        <v>422</v>
      </c>
      <c r="CG45" s="579"/>
      <c r="CH45" s="579"/>
      <c r="CI45" s="579"/>
      <c r="CJ45" s="579"/>
      <c r="CK45" s="579"/>
      <c r="CL45" s="579"/>
      <c r="CM45" s="579"/>
      <c r="CN45" s="579"/>
      <c r="CO45" s="579"/>
      <c r="CP45" s="579"/>
      <c r="CQ45" s="580"/>
      <c r="CR45" s="576">
        <v>220381</v>
      </c>
      <c r="CS45" s="601"/>
      <c r="CT45" s="601"/>
      <c r="CU45" s="601"/>
      <c r="CV45" s="601"/>
      <c r="CW45" s="601"/>
      <c r="CX45" s="601"/>
      <c r="CY45" s="602"/>
      <c r="CZ45" s="636">
        <v>3</v>
      </c>
      <c r="DA45" s="637"/>
      <c r="DB45" s="637"/>
      <c r="DC45" s="638"/>
      <c r="DD45" s="572">
        <v>3201</v>
      </c>
      <c r="DE45" s="601"/>
      <c r="DF45" s="601"/>
      <c r="DG45" s="601"/>
      <c r="DH45" s="601"/>
      <c r="DI45" s="601"/>
      <c r="DJ45" s="601"/>
      <c r="DK45" s="602"/>
      <c r="DL45" s="612"/>
      <c r="DM45" s="613"/>
      <c r="DN45" s="613"/>
      <c r="DO45" s="613"/>
      <c r="DP45" s="613"/>
      <c r="DQ45" s="613"/>
      <c r="DR45" s="613"/>
      <c r="DS45" s="613"/>
      <c r="DT45" s="613"/>
      <c r="DU45" s="613"/>
      <c r="DV45" s="614"/>
      <c r="DW45" s="609"/>
      <c r="DX45" s="610"/>
      <c r="DY45" s="610"/>
      <c r="DZ45" s="610"/>
      <c r="EA45" s="610"/>
      <c r="EB45" s="610"/>
      <c r="EC45" s="611"/>
    </row>
    <row r="46" spans="2:133" ht="11.25" customHeight="1" x14ac:dyDescent="0.15">
      <c r="CD46" s="597"/>
      <c r="CE46" s="598"/>
      <c r="CF46" s="578" t="s">
        <v>423</v>
      </c>
      <c r="CG46" s="579"/>
      <c r="CH46" s="579"/>
      <c r="CI46" s="579"/>
      <c r="CJ46" s="579"/>
      <c r="CK46" s="579"/>
      <c r="CL46" s="579"/>
      <c r="CM46" s="579"/>
      <c r="CN46" s="579"/>
      <c r="CO46" s="579"/>
      <c r="CP46" s="579"/>
      <c r="CQ46" s="580"/>
      <c r="CR46" s="576">
        <v>260500</v>
      </c>
      <c r="CS46" s="573"/>
      <c r="CT46" s="573"/>
      <c r="CU46" s="573"/>
      <c r="CV46" s="573"/>
      <c r="CW46" s="573"/>
      <c r="CX46" s="573"/>
      <c r="CY46" s="574"/>
      <c r="CZ46" s="636">
        <v>3.6</v>
      </c>
      <c r="DA46" s="642"/>
      <c r="DB46" s="642"/>
      <c r="DC46" s="643"/>
      <c r="DD46" s="572">
        <v>235692</v>
      </c>
      <c r="DE46" s="573"/>
      <c r="DF46" s="573"/>
      <c r="DG46" s="573"/>
      <c r="DH46" s="573"/>
      <c r="DI46" s="573"/>
      <c r="DJ46" s="573"/>
      <c r="DK46" s="574"/>
      <c r="DL46" s="612"/>
      <c r="DM46" s="613"/>
      <c r="DN46" s="613"/>
      <c r="DO46" s="613"/>
      <c r="DP46" s="613"/>
      <c r="DQ46" s="613"/>
      <c r="DR46" s="613"/>
      <c r="DS46" s="613"/>
      <c r="DT46" s="613"/>
      <c r="DU46" s="613"/>
      <c r="DV46" s="614"/>
      <c r="DW46" s="609"/>
      <c r="DX46" s="610"/>
      <c r="DY46" s="610"/>
      <c r="DZ46" s="610"/>
      <c r="EA46" s="610"/>
      <c r="EB46" s="610"/>
      <c r="EC46" s="611"/>
    </row>
    <row r="47" spans="2:133" ht="11.25" customHeight="1" x14ac:dyDescent="0.15">
      <c r="CD47" s="597"/>
      <c r="CE47" s="598"/>
      <c r="CF47" s="578" t="s">
        <v>424</v>
      </c>
      <c r="CG47" s="579"/>
      <c r="CH47" s="579"/>
      <c r="CI47" s="579"/>
      <c r="CJ47" s="579"/>
      <c r="CK47" s="579"/>
      <c r="CL47" s="579"/>
      <c r="CM47" s="579"/>
      <c r="CN47" s="579"/>
      <c r="CO47" s="579"/>
      <c r="CP47" s="579"/>
      <c r="CQ47" s="580"/>
      <c r="CR47" s="576">
        <v>195624</v>
      </c>
      <c r="CS47" s="601"/>
      <c r="CT47" s="601"/>
      <c r="CU47" s="601"/>
      <c r="CV47" s="601"/>
      <c r="CW47" s="601"/>
      <c r="CX47" s="601"/>
      <c r="CY47" s="602"/>
      <c r="CZ47" s="636">
        <v>2.7</v>
      </c>
      <c r="DA47" s="637"/>
      <c r="DB47" s="637"/>
      <c r="DC47" s="638"/>
      <c r="DD47" s="572">
        <v>44674</v>
      </c>
      <c r="DE47" s="601"/>
      <c r="DF47" s="601"/>
      <c r="DG47" s="601"/>
      <c r="DH47" s="601"/>
      <c r="DI47" s="601"/>
      <c r="DJ47" s="601"/>
      <c r="DK47" s="602"/>
      <c r="DL47" s="612"/>
      <c r="DM47" s="613"/>
      <c r="DN47" s="613"/>
      <c r="DO47" s="613"/>
      <c r="DP47" s="613"/>
      <c r="DQ47" s="613"/>
      <c r="DR47" s="613"/>
      <c r="DS47" s="613"/>
      <c r="DT47" s="613"/>
      <c r="DU47" s="613"/>
      <c r="DV47" s="614"/>
      <c r="DW47" s="609"/>
      <c r="DX47" s="610"/>
      <c r="DY47" s="610"/>
      <c r="DZ47" s="610"/>
      <c r="EA47" s="610"/>
      <c r="EB47" s="610"/>
      <c r="EC47" s="611"/>
    </row>
    <row r="48" spans="2:133" x14ac:dyDescent="0.15">
      <c r="CD48" s="599"/>
      <c r="CE48" s="600"/>
      <c r="CF48" s="578" t="s">
        <v>425</v>
      </c>
      <c r="CG48" s="579"/>
      <c r="CH48" s="579"/>
      <c r="CI48" s="579"/>
      <c r="CJ48" s="579"/>
      <c r="CK48" s="579"/>
      <c r="CL48" s="579"/>
      <c r="CM48" s="579"/>
      <c r="CN48" s="579"/>
      <c r="CO48" s="579"/>
      <c r="CP48" s="579"/>
      <c r="CQ48" s="580"/>
      <c r="CR48" s="576" t="s">
        <v>426</v>
      </c>
      <c r="CS48" s="573"/>
      <c r="CT48" s="573"/>
      <c r="CU48" s="573"/>
      <c r="CV48" s="573"/>
      <c r="CW48" s="573"/>
      <c r="CX48" s="573"/>
      <c r="CY48" s="574"/>
      <c r="CZ48" s="636" t="s">
        <v>426</v>
      </c>
      <c r="DA48" s="642"/>
      <c r="DB48" s="642"/>
      <c r="DC48" s="643"/>
      <c r="DD48" s="572" t="s">
        <v>426</v>
      </c>
      <c r="DE48" s="573"/>
      <c r="DF48" s="573"/>
      <c r="DG48" s="573"/>
      <c r="DH48" s="573"/>
      <c r="DI48" s="573"/>
      <c r="DJ48" s="573"/>
      <c r="DK48" s="574"/>
      <c r="DL48" s="612"/>
      <c r="DM48" s="613"/>
      <c r="DN48" s="613"/>
      <c r="DO48" s="613"/>
      <c r="DP48" s="613"/>
      <c r="DQ48" s="613"/>
      <c r="DR48" s="613"/>
      <c r="DS48" s="613"/>
      <c r="DT48" s="613"/>
      <c r="DU48" s="613"/>
      <c r="DV48" s="614"/>
      <c r="DW48" s="609"/>
      <c r="DX48" s="610"/>
      <c r="DY48" s="610"/>
      <c r="DZ48" s="610"/>
      <c r="EA48" s="610"/>
      <c r="EB48" s="610"/>
      <c r="EC48" s="611"/>
    </row>
    <row r="49" spans="82:133" ht="11.25" customHeight="1" x14ac:dyDescent="0.15">
      <c r="CD49" s="583" t="s">
        <v>427</v>
      </c>
      <c r="CE49" s="584"/>
      <c r="CF49" s="584"/>
      <c r="CG49" s="584"/>
      <c r="CH49" s="584"/>
      <c r="CI49" s="584"/>
      <c r="CJ49" s="584"/>
      <c r="CK49" s="584"/>
      <c r="CL49" s="584"/>
      <c r="CM49" s="584"/>
      <c r="CN49" s="584"/>
      <c r="CO49" s="584"/>
      <c r="CP49" s="584"/>
      <c r="CQ49" s="585"/>
      <c r="CR49" s="616">
        <v>7241232</v>
      </c>
      <c r="CS49" s="627"/>
      <c r="CT49" s="627"/>
      <c r="CU49" s="627"/>
      <c r="CV49" s="627"/>
      <c r="CW49" s="627"/>
      <c r="CX49" s="627"/>
      <c r="CY49" s="628"/>
      <c r="CZ49" s="632">
        <v>100</v>
      </c>
      <c r="DA49" s="633"/>
      <c r="DB49" s="633"/>
      <c r="DC49" s="634"/>
      <c r="DD49" s="635">
        <v>5255267</v>
      </c>
      <c r="DE49" s="627"/>
      <c r="DF49" s="627"/>
      <c r="DG49" s="627"/>
      <c r="DH49" s="627"/>
      <c r="DI49" s="627"/>
      <c r="DJ49" s="627"/>
      <c r="DK49" s="628"/>
      <c r="DL49" s="639"/>
      <c r="DM49" s="640"/>
      <c r="DN49" s="640"/>
      <c r="DO49" s="640"/>
      <c r="DP49" s="640"/>
      <c r="DQ49" s="640"/>
      <c r="DR49" s="640"/>
      <c r="DS49" s="640"/>
      <c r="DT49" s="640"/>
      <c r="DU49" s="640"/>
      <c r="DV49" s="641"/>
      <c r="DW49" s="624"/>
      <c r="DX49" s="625"/>
      <c r="DY49" s="625"/>
      <c r="DZ49" s="625"/>
      <c r="EA49" s="625"/>
      <c r="EB49" s="625"/>
      <c r="EC49" s="626"/>
    </row>
  </sheetData>
  <sheetProtection password="AD67" sheet="1" objects="1" scenarios="1"/>
  <mergeCells count="572">
    <mergeCell ref="DD5:DP5"/>
    <mergeCell ref="DH1:DN1"/>
    <mergeCell ref="DP1:EC1"/>
    <mergeCell ref="DQ5:EC5"/>
    <mergeCell ref="CD3:EC3"/>
    <mergeCell ref="CR5:CY5"/>
    <mergeCell ref="BS4:CB4"/>
    <mergeCell ref="CD5:CQ5"/>
    <mergeCell ref="CD4:EC4"/>
    <mergeCell ref="CZ5:DC5"/>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BO5:BR5"/>
    <mergeCell ref="BG5:BN5"/>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BS7:CB7"/>
    <mergeCell ref="AP6:BF6"/>
    <mergeCell ref="AP7:BF7"/>
    <mergeCell ref="B5:Q5"/>
    <mergeCell ref="B6:Q6"/>
    <mergeCell ref="B7:Q7"/>
    <mergeCell ref="BG7:BN7"/>
    <mergeCell ref="BG6:BN6"/>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R10:Y10"/>
    <mergeCell ref="Z10:AC10"/>
    <mergeCell ref="AD10:AK10"/>
    <mergeCell ref="AL10:AO10"/>
    <mergeCell ref="BS10:CB10"/>
    <mergeCell ref="CZ10:DC10"/>
    <mergeCell ref="CR10:CY10"/>
    <mergeCell ref="AP10:BF10"/>
    <mergeCell ref="AP8:BF8"/>
    <mergeCell ref="BG10:BN10"/>
    <mergeCell ref="BO10:BR10"/>
    <mergeCell ref="CD9:CQ9"/>
    <mergeCell ref="BG8:BN8"/>
    <mergeCell ref="BO9:BR9"/>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DQ12:EC12"/>
    <mergeCell ref="R13:Y13"/>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R11:Y11"/>
    <mergeCell ref="R12:Y12"/>
    <mergeCell ref="Z12:AC12"/>
    <mergeCell ref="AD12:AK12"/>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L14:AO14"/>
    <mergeCell ref="BS14:CB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Z16:AC16"/>
    <mergeCell ref="AD16:AK16"/>
    <mergeCell ref="AL16:AO16"/>
    <mergeCell ref="CZ15:DC15"/>
    <mergeCell ref="CZ14:DC14"/>
    <mergeCell ref="CR14:CY14"/>
    <mergeCell ref="BG14:BN14"/>
    <mergeCell ref="BO14:BR14"/>
    <mergeCell ref="BG18:BN18"/>
    <mergeCell ref="AL18:AO18"/>
    <mergeCell ref="CR18:CY18"/>
    <mergeCell ref="CR19:CY19"/>
    <mergeCell ref="CD18:CQ18"/>
    <mergeCell ref="CD19:CQ19"/>
    <mergeCell ref="BO18:BR18"/>
    <mergeCell ref="BS18:CB18"/>
    <mergeCell ref="BO19:BR19"/>
    <mergeCell ref="BS19:CB19"/>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CD17:CQ17"/>
    <mergeCell ref="CR16:CY16"/>
    <mergeCell ref="CZ16:DC16"/>
    <mergeCell ref="DQ17:EC17"/>
    <mergeCell ref="DD16:DP16"/>
    <mergeCell ref="DQ16:EC16"/>
    <mergeCell ref="AL20:AO20"/>
    <mergeCell ref="R19:Y19"/>
    <mergeCell ref="Z19:AC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W24:EC24"/>
    <mergeCell ref="CZ24:DC24"/>
    <mergeCell ref="DD24:DK24"/>
    <mergeCell ref="DW25:EC25"/>
    <mergeCell ref="CZ25:DC25"/>
    <mergeCell ref="DL25:DV25"/>
    <mergeCell ref="DD25:DK25"/>
    <mergeCell ref="BS24:CB24"/>
    <mergeCell ref="CR24:CY24"/>
    <mergeCell ref="DL24:DV24"/>
    <mergeCell ref="CD24:CQ24"/>
    <mergeCell ref="CD25:CQ25"/>
    <mergeCell ref="BS23:CB23"/>
    <mergeCell ref="CZ23:DC23"/>
    <mergeCell ref="AD23:AK23"/>
    <mergeCell ref="AL23:AO23"/>
    <mergeCell ref="BG23:BN23"/>
    <mergeCell ref="BO23:BR23"/>
    <mergeCell ref="CR23:CY23"/>
    <mergeCell ref="AP23:BF23"/>
    <mergeCell ref="CR25:CY25"/>
    <mergeCell ref="Z26:AC26"/>
    <mergeCell ref="AD26:AK26"/>
    <mergeCell ref="AD25:AK25"/>
    <mergeCell ref="R26:Y26"/>
    <mergeCell ref="R27:Y27"/>
    <mergeCell ref="Z27:AC27"/>
    <mergeCell ref="AD27:AK27"/>
    <mergeCell ref="BG24:BN24"/>
    <mergeCell ref="BO24:BR24"/>
    <mergeCell ref="R22:Y22"/>
    <mergeCell ref="Z22:AC22"/>
    <mergeCell ref="BG25:BN25"/>
    <mergeCell ref="BO25:BR25"/>
    <mergeCell ref="AD22:AK22"/>
    <mergeCell ref="AL22:AO22"/>
    <mergeCell ref="R24:Y24"/>
    <mergeCell ref="Z24:AC24"/>
    <mergeCell ref="AD24:AK24"/>
    <mergeCell ref="AL24:AO24"/>
    <mergeCell ref="R25:Y25"/>
    <mergeCell ref="R23:Y23"/>
    <mergeCell ref="Z23:AC23"/>
    <mergeCell ref="BS28:CB28"/>
    <mergeCell ref="DW26:EC26"/>
    <mergeCell ref="CZ26:DC26"/>
    <mergeCell ref="DD26:DK26"/>
    <mergeCell ref="CR26:CY26"/>
    <mergeCell ref="AL26:AO26"/>
    <mergeCell ref="AP25:BF25"/>
    <mergeCell ref="AP26:BF26"/>
    <mergeCell ref="BS26:CB26"/>
    <mergeCell ref="BG26:BN26"/>
    <mergeCell ref="BO26:BR26"/>
    <mergeCell ref="AL25:AO25"/>
    <mergeCell ref="BS25:CB25"/>
    <mergeCell ref="CD26:CQ26"/>
    <mergeCell ref="BG27:BN27"/>
    <mergeCell ref="BO27:BR27"/>
    <mergeCell ref="DL29:DV29"/>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R30:BW30"/>
    <mergeCell ref="AX31:BF31"/>
    <mergeCell ref="Z30:AC30"/>
    <mergeCell ref="AD30:AK30"/>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CZ29:DC29"/>
    <mergeCell ref="CZ30:DC30"/>
    <mergeCell ref="DL30:DV30"/>
    <mergeCell ref="DD29:DK29"/>
    <mergeCell ref="DL34:DV34"/>
    <mergeCell ref="DW32:EC32"/>
    <mergeCell ref="CR34:CY34"/>
    <mergeCell ref="AQ34:BF34"/>
    <mergeCell ref="CF32:CQ32"/>
    <mergeCell ref="CD33:CQ33"/>
    <mergeCell ref="CD34:CQ34"/>
    <mergeCell ref="AL30:AO30"/>
    <mergeCell ref="AT30:AT32"/>
    <mergeCell ref="BM32:BQ32"/>
    <mergeCell ref="DW34:EC34"/>
    <mergeCell ref="DD33:DK33"/>
    <mergeCell ref="DL33:DV33"/>
    <mergeCell ref="DW33:EC33"/>
    <mergeCell ref="DD34:DK34"/>
    <mergeCell ref="BR32:BW32"/>
    <mergeCell ref="CZ33:DC33"/>
    <mergeCell ref="BG30:BL30"/>
    <mergeCell ref="AL31:AO31"/>
    <mergeCell ref="CZ32:DC32"/>
    <mergeCell ref="CF30:CQ30"/>
    <mergeCell ref="BR31:BW31"/>
    <mergeCell ref="BX31:CB31"/>
    <mergeCell ref="BG31:BL31"/>
    <mergeCell ref="AD36:AK36"/>
    <mergeCell ref="CZ37:DC37"/>
    <mergeCell ref="AZ39:BF39"/>
    <mergeCell ref="BV39:CB39"/>
    <mergeCell ref="AZ37:BF37"/>
    <mergeCell ref="R33:Y33"/>
    <mergeCell ref="Z33:AC33"/>
    <mergeCell ref="AD33:AK33"/>
    <mergeCell ref="AL33:AO33"/>
    <mergeCell ref="R36:Y36"/>
    <mergeCell ref="CZ34:DC34"/>
    <mergeCell ref="R34:Y34"/>
    <mergeCell ref="AL34:AO34"/>
    <mergeCell ref="Z34:AC34"/>
    <mergeCell ref="AD34:AK34"/>
    <mergeCell ref="BG34:CB34"/>
    <mergeCell ref="CR33:CY33"/>
    <mergeCell ref="CZ36:DC36"/>
    <mergeCell ref="CZ35:DC35"/>
    <mergeCell ref="BV35:CB35"/>
    <mergeCell ref="CD35:CQ35"/>
    <mergeCell ref="CR36:CY36"/>
    <mergeCell ref="CR35:CY35"/>
    <mergeCell ref="BM39:BU39"/>
    <mergeCell ref="BG39:BK41"/>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CR48:CY48"/>
    <mergeCell ref="CR46:CY46"/>
    <mergeCell ref="CR44:CY44"/>
    <mergeCell ref="CR43:CY43"/>
    <mergeCell ref="CZ42:DC42"/>
    <mergeCell ref="DD37:DK37"/>
    <mergeCell ref="CF44:CQ44"/>
    <mergeCell ref="AD35:AK35"/>
    <mergeCell ref="AL36:AO36"/>
    <mergeCell ref="AL35:AO35"/>
    <mergeCell ref="CR39:CY39"/>
    <mergeCell ref="BV36:CB36"/>
    <mergeCell ref="AZ35:BF35"/>
    <mergeCell ref="BV37:CB37"/>
    <mergeCell ref="CD39:CQ39"/>
    <mergeCell ref="CD40:CQ40"/>
    <mergeCell ref="BG35:BU35"/>
    <mergeCell ref="BG36:BU36"/>
    <mergeCell ref="AZ41:BF41"/>
    <mergeCell ref="AZ36:BF36"/>
    <mergeCell ref="AZ38:BF38"/>
    <mergeCell ref="BG38:BU38"/>
    <mergeCell ref="BG37:BU37"/>
    <mergeCell ref="AQ41:AY41"/>
    <mergeCell ref="DL46:DV46"/>
    <mergeCell ref="DW45:EC45"/>
    <mergeCell ref="DL45:DV45"/>
    <mergeCell ref="DW43:EC43"/>
    <mergeCell ref="DW46:EC46"/>
    <mergeCell ref="DL43:DV43"/>
    <mergeCell ref="CZ49:DC49"/>
    <mergeCell ref="DD49:DK49"/>
    <mergeCell ref="CZ47:DC47"/>
    <mergeCell ref="DL44:DV44"/>
    <mergeCell ref="DD46:DK46"/>
    <mergeCell ref="DL49:DV49"/>
    <mergeCell ref="CZ45:DC45"/>
    <mergeCell ref="CZ43:DC43"/>
    <mergeCell ref="DD43:DK43"/>
    <mergeCell ref="DD47:DK47"/>
    <mergeCell ref="DD48:DK48"/>
    <mergeCell ref="CZ48:DC48"/>
    <mergeCell ref="CZ46:DC46"/>
    <mergeCell ref="DD45:DK45"/>
    <mergeCell ref="CZ44:DC44"/>
    <mergeCell ref="DD44:DK44"/>
    <mergeCell ref="B12:Q12"/>
    <mergeCell ref="B14:Q14"/>
    <mergeCell ref="DW49:EC49"/>
    <mergeCell ref="DW48:EC48"/>
    <mergeCell ref="DL48:DV48"/>
    <mergeCell ref="CR47:CY47"/>
    <mergeCell ref="DW47:EC47"/>
    <mergeCell ref="DL47:DV47"/>
    <mergeCell ref="CR49:CY49"/>
    <mergeCell ref="B36:Q36"/>
    <mergeCell ref="B34:Q34"/>
    <mergeCell ref="B35:Q35"/>
    <mergeCell ref="R31:Y31"/>
    <mergeCell ref="Z31:AC31"/>
    <mergeCell ref="AD31:AK31"/>
    <mergeCell ref="AP24:BF24"/>
    <mergeCell ref="AP16:BF16"/>
    <mergeCell ref="AP17:BF17"/>
    <mergeCell ref="AP18:BF18"/>
    <mergeCell ref="AP19:BF19"/>
    <mergeCell ref="AP20:BF20"/>
    <mergeCell ref="AP21:BF21"/>
    <mergeCell ref="AP22:BF22"/>
    <mergeCell ref="DW44:EC44"/>
    <mergeCell ref="BM41:BU41"/>
    <mergeCell ref="B8:Q8"/>
    <mergeCell ref="B9:Q9"/>
    <mergeCell ref="B10:Q10"/>
    <mergeCell ref="B17:Q17"/>
    <mergeCell ref="B16:Q16"/>
    <mergeCell ref="B19:Q19"/>
    <mergeCell ref="B26:Q26"/>
    <mergeCell ref="B33:Q33"/>
    <mergeCell ref="B27:Q27"/>
    <mergeCell ref="B32:Q32"/>
    <mergeCell ref="B25:Q25"/>
    <mergeCell ref="B29:Q29"/>
    <mergeCell ref="B30:Q30"/>
    <mergeCell ref="B28:Q28"/>
    <mergeCell ref="B20:Q20"/>
    <mergeCell ref="B21:Q21"/>
    <mergeCell ref="B22:Q22"/>
    <mergeCell ref="B23:Q23"/>
    <mergeCell ref="B24:Q24"/>
    <mergeCell ref="B31:Q31"/>
    <mergeCell ref="B13:Q13"/>
    <mergeCell ref="B15:Q15"/>
    <mergeCell ref="B11:Q11"/>
    <mergeCell ref="CR45:CY45"/>
    <mergeCell ref="CD37:CQ37"/>
    <mergeCell ref="CD38:CQ38"/>
    <mergeCell ref="CD36:CQ36"/>
    <mergeCell ref="CD29:CE32"/>
    <mergeCell ref="CF29:CQ29"/>
    <mergeCell ref="CR30:CY30"/>
    <mergeCell ref="DW41:EC41"/>
    <mergeCell ref="DD42:DK42"/>
    <mergeCell ref="DL41:DV41"/>
    <mergeCell ref="DW42:EC42"/>
    <mergeCell ref="CD43:CQ43"/>
    <mergeCell ref="DL42:DV42"/>
    <mergeCell ref="DD41:DK41"/>
    <mergeCell ref="CR42:CY42"/>
    <mergeCell ref="CR41:CY41"/>
    <mergeCell ref="CZ41:DC41"/>
    <mergeCell ref="CR32:CY32"/>
    <mergeCell ref="DW36:EC36"/>
    <mergeCell ref="DL36:DV36"/>
    <mergeCell ref="DD36:DK36"/>
    <mergeCell ref="DD35:DK35"/>
    <mergeCell ref="DL35:DV35"/>
    <mergeCell ref="DW35:EC35"/>
    <mergeCell ref="B18:Q18"/>
    <mergeCell ref="R18:Y18"/>
    <mergeCell ref="Z18:AC18"/>
    <mergeCell ref="AD18:AK18"/>
    <mergeCell ref="BG20:BN20"/>
    <mergeCell ref="AL19:AO19"/>
    <mergeCell ref="BG19:BN19"/>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M40:BU40"/>
    <mergeCell ref="BV40:CB40"/>
    <mergeCell ref="BV41:CB41"/>
    <mergeCell ref="DW29:EC29"/>
    <mergeCell ref="DW30:EC30"/>
    <mergeCell ref="DD32:DK32"/>
    <mergeCell ref="DL32:DV32"/>
    <mergeCell ref="DW31:EC31"/>
    <mergeCell ref="DD30:DK30"/>
    <mergeCell ref="AD19:AK19"/>
    <mergeCell ref="R20:Y20"/>
    <mergeCell ref="Z20:AC20"/>
    <mergeCell ref="AD20:AK20"/>
    <mergeCell ref="CR20:CY20"/>
    <mergeCell ref="CZ20:DC20"/>
    <mergeCell ref="DD20:DP20"/>
    <mergeCell ref="CR29:CY29"/>
    <mergeCell ref="R32:Y32"/>
    <mergeCell ref="Z32:AC32"/>
    <mergeCell ref="AD32:AK32"/>
    <mergeCell ref="AL32:AO32"/>
    <mergeCell ref="R29:Y29"/>
    <mergeCell ref="Z29:AC29"/>
    <mergeCell ref="AD29:AK29"/>
    <mergeCell ref="AL29:AO29"/>
    <mergeCell ref="R30:Y30"/>
    <mergeCell ref="BM31:BQ31"/>
  </mergeCells>
  <phoneticPr fontId="34"/>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4"/>
  <sheetViews>
    <sheetView zoomScale="70" zoomScaleNormal="25" zoomScaleSheetLayoutView="70" workbookViewId="0">
      <selection activeCell="AF64" sqref="AF64"/>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2" t="s">
        <v>428</v>
      </c>
      <c r="DK2" s="1093"/>
      <c r="DL2" s="1093"/>
      <c r="DM2" s="1093"/>
      <c r="DN2" s="1093"/>
      <c r="DO2" s="1094"/>
      <c r="DP2" s="197"/>
      <c r="DQ2" s="1092" t="s">
        <v>429</v>
      </c>
      <c r="DR2" s="1093"/>
      <c r="DS2" s="1093"/>
      <c r="DT2" s="1093"/>
      <c r="DU2" s="1093"/>
      <c r="DV2" s="1093"/>
      <c r="DW2" s="1093"/>
      <c r="DX2" s="1093"/>
      <c r="DY2" s="1093"/>
      <c r="DZ2" s="1094"/>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432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434</v>
      </c>
      <c r="B5" s="982"/>
      <c r="C5" s="982"/>
      <c r="D5" s="982"/>
      <c r="E5" s="982"/>
      <c r="F5" s="982"/>
      <c r="G5" s="982"/>
      <c r="H5" s="982"/>
      <c r="I5" s="982"/>
      <c r="J5" s="982"/>
      <c r="K5" s="982"/>
      <c r="L5" s="982"/>
      <c r="M5" s="982"/>
      <c r="N5" s="982"/>
      <c r="O5" s="982"/>
      <c r="P5" s="983"/>
      <c r="Q5" s="987" t="s">
        <v>435</v>
      </c>
      <c r="R5" s="988"/>
      <c r="S5" s="988"/>
      <c r="T5" s="988"/>
      <c r="U5" s="989"/>
      <c r="V5" s="987" t="s">
        <v>436</v>
      </c>
      <c r="W5" s="988"/>
      <c r="X5" s="988"/>
      <c r="Y5" s="988"/>
      <c r="Z5" s="989"/>
      <c r="AA5" s="987" t="s">
        <v>437</v>
      </c>
      <c r="AB5" s="988"/>
      <c r="AC5" s="988"/>
      <c r="AD5" s="988"/>
      <c r="AE5" s="988"/>
      <c r="AF5" s="1095" t="s">
        <v>438</v>
      </c>
      <c r="AG5" s="988"/>
      <c r="AH5" s="988"/>
      <c r="AI5" s="988"/>
      <c r="AJ5" s="1025"/>
      <c r="AK5" s="988" t="s">
        <v>439</v>
      </c>
      <c r="AL5" s="988"/>
      <c r="AM5" s="988"/>
      <c r="AN5" s="988"/>
      <c r="AO5" s="989"/>
      <c r="AP5" s="987" t="s">
        <v>440</v>
      </c>
      <c r="AQ5" s="988"/>
      <c r="AR5" s="988"/>
      <c r="AS5" s="988"/>
      <c r="AT5" s="989"/>
      <c r="AU5" s="987" t="s">
        <v>441</v>
      </c>
      <c r="AV5" s="988"/>
      <c r="AW5" s="988"/>
      <c r="AX5" s="988"/>
      <c r="AY5" s="1025"/>
      <c r="AZ5" s="204"/>
      <c r="BA5" s="204"/>
      <c r="BB5" s="204"/>
      <c r="BC5" s="204"/>
      <c r="BD5" s="204"/>
      <c r="BE5" s="205"/>
      <c r="BF5" s="205"/>
      <c r="BG5" s="205"/>
      <c r="BH5" s="205"/>
      <c r="BI5" s="205"/>
      <c r="BJ5" s="205"/>
      <c r="BK5" s="205"/>
      <c r="BL5" s="205"/>
      <c r="BM5" s="205"/>
      <c r="BN5" s="205"/>
      <c r="BO5" s="205"/>
      <c r="BP5" s="205"/>
      <c r="BQ5" s="981" t="s">
        <v>442</v>
      </c>
      <c r="BR5" s="982"/>
      <c r="BS5" s="982"/>
      <c r="BT5" s="982"/>
      <c r="BU5" s="982"/>
      <c r="BV5" s="982"/>
      <c r="BW5" s="982"/>
      <c r="BX5" s="982"/>
      <c r="BY5" s="982"/>
      <c r="BZ5" s="982"/>
      <c r="CA5" s="982"/>
      <c r="CB5" s="982"/>
      <c r="CC5" s="982"/>
      <c r="CD5" s="982"/>
      <c r="CE5" s="982"/>
      <c r="CF5" s="982"/>
      <c r="CG5" s="983"/>
      <c r="CH5" s="987" t="s">
        <v>443</v>
      </c>
      <c r="CI5" s="988"/>
      <c r="CJ5" s="988"/>
      <c r="CK5" s="988"/>
      <c r="CL5" s="989"/>
      <c r="CM5" s="987" t="s">
        <v>444</v>
      </c>
      <c r="CN5" s="988"/>
      <c r="CO5" s="988"/>
      <c r="CP5" s="988"/>
      <c r="CQ5" s="989"/>
      <c r="CR5" s="987" t="s">
        <v>445</v>
      </c>
      <c r="CS5" s="988"/>
      <c r="CT5" s="988"/>
      <c r="CU5" s="988"/>
      <c r="CV5" s="989"/>
      <c r="CW5" s="987" t="s">
        <v>446</v>
      </c>
      <c r="CX5" s="988"/>
      <c r="CY5" s="988"/>
      <c r="CZ5" s="988"/>
      <c r="DA5" s="989"/>
      <c r="DB5" s="987" t="s">
        <v>447</v>
      </c>
      <c r="DC5" s="988"/>
      <c r="DD5" s="988"/>
      <c r="DE5" s="988"/>
      <c r="DF5" s="989"/>
      <c r="DG5" s="1100" t="s">
        <v>448</v>
      </c>
      <c r="DH5" s="1101"/>
      <c r="DI5" s="1101"/>
      <c r="DJ5" s="1101"/>
      <c r="DK5" s="1102"/>
      <c r="DL5" s="1100" t="s">
        <v>449</v>
      </c>
      <c r="DM5" s="1101"/>
      <c r="DN5" s="1101"/>
      <c r="DO5" s="1101"/>
      <c r="DP5" s="1102"/>
      <c r="DQ5" s="987" t="s">
        <v>450</v>
      </c>
      <c r="DR5" s="988"/>
      <c r="DS5" s="988"/>
      <c r="DT5" s="988"/>
      <c r="DU5" s="989"/>
      <c r="DV5" s="987" t="s">
        <v>441</v>
      </c>
      <c r="DW5" s="988"/>
      <c r="DX5" s="988"/>
      <c r="DY5" s="988"/>
      <c r="DZ5" s="1025"/>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96"/>
      <c r="AG6" s="991"/>
      <c r="AH6" s="991"/>
      <c r="AI6" s="991"/>
      <c r="AJ6" s="1026"/>
      <c r="AK6" s="991"/>
      <c r="AL6" s="991"/>
      <c r="AM6" s="991"/>
      <c r="AN6" s="991"/>
      <c r="AO6" s="992"/>
      <c r="AP6" s="990"/>
      <c r="AQ6" s="991"/>
      <c r="AR6" s="991"/>
      <c r="AS6" s="991"/>
      <c r="AT6" s="992"/>
      <c r="AU6" s="990"/>
      <c r="AV6" s="991"/>
      <c r="AW6" s="991"/>
      <c r="AX6" s="991"/>
      <c r="AY6" s="1026"/>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3"/>
      <c r="DH6" s="1104"/>
      <c r="DI6" s="1104"/>
      <c r="DJ6" s="1104"/>
      <c r="DK6" s="1105"/>
      <c r="DL6" s="1103"/>
      <c r="DM6" s="1104"/>
      <c r="DN6" s="1104"/>
      <c r="DO6" s="1104"/>
      <c r="DP6" s="1105"/>
      <c r="DQ6" s="990"/>
      <c r="DR6" s="991"/>
      <c r="DS6" s="991"/>
      <c r="DT6" s="991"/>
      <c r="DU6" s="992"/>
      <c r="DV6" s="990"/>
      <c r="DW6" s="991"/>
      <c r="DX6" s="991"/>
      <c r="DY6" s="991"/>
      <c r="DZ6" s="1026"/>
      <c r="EA6" s="202"/>
    </row>
    <row r="7" spans="1:131" s="203" customFormat="1" ht="26.25" customHeight="1" thickTop="1" x14ac:dyDescent="0.15">
      <c r="A7" s="206">
        <v>1</v>
      </c>
      <c r="B7" s="1048" t="s">
        <v>451</v>
      </c>
      <c r="C7" s="1049"/>
      <c r="D7" s="1049"/>
      <c r="E7" s="1049"/>
      <c r="F7" s="1049"/>
      <c r="G7" s="1049"/>
      <c r="H7" s="1049"/>
      <c r="I7" s="1049"/>
      <c r="J7" s="1049"/>
      <c r="K7" s="1049"/>
      <c r="L7" s="1049"/>
      <c r="M7" s="1049"/>
      <c r="N7" s="1049"/>
      <c r="O7" s="1049"/>
      <c r="P7" s="1050"/>
      <c r="Q7" s="1097">
        <v>7731</v>
      </c>
      <c r="R7" s="1098"/>
      <c r="S7" s="1098"/>
      <c r="T7" s="1098"/>
      <c r="U7" s="1098"/>
      <c r="V7" s="1098">
        <v>7264</v>
      </c>
      <c r="W7" s="1098"/>
      <c r="X7" s="1098"/>
      <c r="Y7" s="1098"/>
      <c r="Z7" s="1098"/>
      <c r="AA7" s="1098">
        <v>467</v>
      </c>
      <c r="AB7" s="1098"/>
      <c r="AC7" s="1098"/>
      <c r="AD7" s="1098"/>
      <c r="AE7" s="1099"/>
      <c r="AF7" s="1084">
        <v>419</v>
      </c>
      <c r="AG7" s="1085"/>
      <c r="AH7" s="1085"/>
      <c r="AI7" s="1085"/>
      <c r="AJ7" s="1086"/>
      <c r="AK7" s="1090">
        <v>61</v>
      </c>
      <c r="AL7" s="1091"/>
      <c r="AM7" s="1091"/>
      <c r="AN7" s="1091"/>
      <c r="AO7" s="1091"/>
      <c r="AP7" s="1091">
        <v>5231</v>
      </c>
      <c r="AQ7" s="1091"/>
      <c r="AR7" s="1091"/>
      <c r="AS7" s="1091"/>
      <c r="AT7" s="1091"/>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87" t="s">
        <v>585</v>
      </c>
      <c r="BT7" s="1088"/>
      <c r="BU7" s="1088"/>
      <c r="BV7" s="1088"/>
      <c r="BW7" s="1088"/>
      <c r="BX7" s="1088"/>
      <c r="BY7" s="1088"/>
      <c r="BZ7" s="1088"/>
      <c r="CA7" s="1088"/>
      <c r="CB7" s="1088"/>
      <c r="CC7" s="1088"/>
      <c r="CD7" s="1088"/>
      <c r="CE7" s="1088"/>
      <c r="CF7" s="1088"/>
      <c r="CG7" s="1089"/>
      <c r="CH7" s="1106"/>
      <c r="CI7" s="1107"/>
      <c r="CJ7" s="1107"/>
      <c r="CK7" s="1107"/>
      <c r="CL7" s="1108"/>
      <c r="CM7" s="1106">
        <v>26</v>
      </c>
      <c r="CN7" s="1107"/>
      <c r="CO7" s="1107"/>
      <c r="CP7" s="1107"/>
      <c r="CQ7" s="1108"/>
      <c r="CR7" s="1106">
        <v>8</v>
      </c>
      <c r="CS7" s="1107"/>
      <c r="CT7" s="1107"/>
      <c r="CU7" s="1107"/>
      <c r="CV7" s="1108"/>
      <c r="CW7" s="1106"/>
      <c r="CX7" s="1107"/>
      <c r="CY7" s="1107"/>
      <c r="CZ7" s="1107"/>
      <c r="DA7" s="1108"/>
      <c r="DB7" s="1106"/>
      <c r="DC7" s="1107"/>
      <c r="DD7" s="1107"/>
      <c r="DE7" s="1107"/>
      <c r="DF7" s="1108"/>
      <c r="DG7" s="1106"/>
      <c r="DH7" s="1107"/>
      <c r="DI7" s="1107"/>
      <c r="DJ7" s="1107"/>
      <c r="DK7" s="1108"/>
      <c r="DL7" s="1106"/>
      <c r="DM7" s="1107"/>
      <c r="DN7" s="1107"/>
      <c r="DO7" s="1107"/>
      <c r="DP7" s="1108"/>
      <c r="DQ7" s="1106"/>
      <c r="DR7" s="1107"/>
      <c r="DS7" s="1107"/>
      <c r="DT7" s="1107"/>
      <c r="DU7" s="1108"/>
      <c r="DV7" s="1109"/>
      <c r="DW7" s="1110"/>
      <c r="DX7" s="1110"/>
      <c r="DY7" s="1110"/>
      <c r="DZ7" s="1111"/>
      <c r="EA7" s="202"/>
    </row>
    <row r="8" spans="1:131" s="203" customFormat="1" ht="26.25" customHeight="1" x14ac:dyDescent="0.15">
      <c r="A8" s="209">
        <v>2</v>
      </c>
      <c r="B8" s="1015"/>
      <c r="C8" s="1016"/>
      <c r="D8" s="1016"/>
      <c r="E8" s="1016"/>
      <c r="F8" s="1016"/>
      <c r="G8" s="1016"/>
      <c r="H8" s="1016"/>
      <c r="I8" s="1016"/>
      <c r="J8" s="1016"/>
      <c r="K8" s="1016"/>
      <c r="L8" s="1016"/>
      <c r="M8" s="1016"/>
      <c r="N8" s="1016"/>
      <c r="O8" s="1016"/>
      <c r="P8" s="1017"/>
      <c r="Q8" s="1038"/>
      <c r="R8" s="1039"/>
      <c r="S8" s="1039"/>
      <c r="T8" s="1039"/>
      <c r="U8" s="1039"/>
      <c r="V8" s="1039"/>
      <c r="W8" s="1039"/>
      <c r="X8" s="1039"/>
      <c r="Y8" s="1039"/>
      <c r="Z8" s="1039"/>
      <c r="AA8" s="1039"/>
      <c r="AB8" s="1039"/>
      <c r="AC8" s="1039"/>
      <c r="AD8" s="1039"/>
      <c r="AE8" s="1041"/>
      <c r="AF8" s="1028"/>
      <c r="AG8" s="1029"/>
      <c r="AH8" s="1029"/>
      <c r="AI8" s="1029"/>
      <c r="AJ8" s="1030"/>
      <c r="AK8" s="1080"/>
      <c r="AL8" s="1081"/>
      <c r="AM8" s="1081"/>
      <c r="AN8" s="1081"/>
      <c r="AO8" s="1081"/>
      <c r="AP8" s="1081"/>
      <c r="AQ8" s="1081"/>
      <c r="AR8" s="1081"/>
      <c r="AS8" s="1081"/>
      <c r="AT8" s="1081"/>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08" t="s">
        <v>586</v>
      </c>
      <c r="BT8" s="1009"/>
      <c r="BU8" s="1009"/>
      <c r="BV8" s="1009"/>
      <c r="BW8" s="1009"/>
      <c r="BX8" s="1009"/>
      <c r="BY8" s="1009"/>
      <c r="BZ8" s="1009"/>
      <c r="CA8" s="1009"/>
      <c r="CB8" s="1009"/>
      <c r="CC8" s="1009"/>
      <c r="CD8" s="1009"/>
      <c r="CE8" s="1009"/>
      <c r="CF8" s="1009"/>
      <c r="CG8" s="1010"/>
      <c r="CH8" s="1011">
        <v>1</v>
      </c>
      <c r="CI8" s="1012"/>
      <c r="CJ8" s="1012"/>
      <c r="CK8" s="1012"/>
      <c r="CL8" s="1013"/>
      <c r="CM8" s="1011">
        <v>52</v>
      </c>
      <c r="CN8" s="1012"/>
      <c r="CO8" s="1012"/>
      <c r="CP8" s="1012"/>
      <c r="CQ8" s="1013"/>
      <c r="CR8" s="1011">
        <v>3</v>
      </c>
      <c r="CS8" s="1012"/>
      <c r="CT8" s="1012"/>
      <c r="CU8" s="1012"/>
      <c r="CV8" s="1013"/>
      <c r="CW8" s="1011"/>
      <c r="CX8" s="1012"/>
      <c r="CY8" s="1012"/>
      <c r="CZ8" s="1012"/>
      <c r="DA8" s="1013"/>
      <c r="DB8" s="1011"/>
      <c r="DC8" s="1012"/>
      <c r="DD8" s="1012"/>
      <c r="DE8" s="1012"/>
      <c r="DF8" s="1013"/>
      <c r="DG8" s="1011"/>
      <c r="DH8" s="1012"/>
      <c r="DI8" s="1012"/>
      <c r="DJ8" s="1012"/>
      <c r="DK8" s="1013"/>
      <c r="DL8" s="1011"/>
      <c r="DM8" s="1012"/>
      <c r="DN8" s="1012"/>
      <c r="DO8" s="1012"/>
      <c r="DP8" s="1013"/>
      <c r="DQ8" s="1011"/>
      <c r="DR8" s="1012"/>
      <c r="DS8" s="1012"/>
      <c r="DT8" s="1012"/>
      <c r="DU8" s="1013"/>
      <c r="DV8" s="1005"/>
      <c r="DW8" s="1006"/>
      <c r="DX8" s="1006"/>
      <c r="DY8" s="1006"/>
      <c r="DZ8" s="1007"/>
      <c r="EA8" s="202"/>
    </row>
    <row r="9" spans="1:131" s="203" customFormat="1" ht="26.25" customHeight="1" x14ac:dyDescent="0.15">
      <c r="A9" s="209">
        <v>3</v>
      </c>
      <c r="B9" s="1015"/>
      <c r="C9" s="1016"/>
      <c r="D9" s="1016"/>
      <c r="E9" s="1016"/>
      <c r="F9" s="1016"/>
      <c r="G9" s="1016"/>
      <c r="H9" s="1016"/>
      <c r="I9" s="1016"/>
      <c r="J9" s="1016"/>
      <c r="K9" s="1016"/>
      <c r="L9" s="1016"/>
      <c r="M9" s="1016"/>
      <c r="N9" s="1016"/>
      <c r="O9" s="1016"/>
      <c r="P9" s="1017"/>
      <c r="Q9" s="1038"/>
      <c r="R9" s="1039"/>
      <c r="S9" s="1039"/>
      <c r="T9" s="1039"/>
      <c r="U9" s="1039"/>
      <c r="V9" s="1039"/>
      <c r="W9" s="1039"/>
      <c r="X9" s="1039"/>
      <c r="Y9" s="1039"/>
      <c r="Z9" s="1039"/>
      <c r="AA9" s="1039"/>
      <c r="AB9" s="1039"/>
      <c r="AC9" s="1039"/>
      <c r="AD9" s="1039"/>
      <c r="AE9" s="1041"/>
      <c r="AF9" s="1028"/>
      <c r="AG9" s="1029"/>
      <c r="AH9" s="1029"/>
      <c r="AI9" s="1029"/>
      <c r="AJ9" s="1030"/>
      <c r="AK9" s="1080"/>
      <c r="AL9" s="1081"/>
      <c r="AM9" s="1081"/>
      <c r="AN9" s="1081"/>
      <c r="AO9" s="1081"/>
      <c r="AP9" s="1081"/>
      <c r="AQ9" s="1081"/>
      <c r="AR9" s="1081"/>
      <c r="AS9" s="1081"/>
      <c r="AT9" s="1081"/>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08"/>
      <c r="BT9" s="1009"/>
      <c r="BU9" s="1009"/>
      <c r="BV9" s="1009"/>
      <c r="BW9" s="1009"/>
      <c r="BX9" s="1009"/>
      <c r="BY9" s="1009"/>
      <c r="BZ9" s="1009"/>
      <c r="CA9" s="1009"/>
      <c r="CB9" s="1009"/>
      <c r="CC9" s="1009"/>
      <c r="CD9" s="1009"/>
      <c r="CE9" s="1009"/>
      <c r="CF9" s="1009"/>
      <c r="CG9" s="1010"/>
      <c r="CH9" s="1011"/>
      <c r="CI9" s="1012"/>
      <c r="CJ9" s="1012"/>
      <c r="CK9" s="1012"/>
      <c r="CL9" s="1013"/>
      <c r="CM9" s="1011"/>
      <c r="CN9" s="1012"/>
      <c r="CO9" s="1012"/>
      <c r="CP9" s="1012"/>
      <c r="CQ9" s="1013"/>
      <c r="CR9" s="1011"/>
      <c r="CS9" s="1012"/>
      <c r="CT9" s="1012"/>
      <c r="CU9" s="1012"/>
      <c r="CV9" s="1013"/>
      <c r="CW9" s="1011"/>
      <c r="CX9" s="1012"/>
      <c r="CY9" s="1012"/>
      <c r="CZ9" s="1012"/>
      <c r="DA9" s="1013"/>
      <c r="DB9" s="1011"/>
      <c r="DC9" s="1012"/>
      <c r="DD9" s="1012"/>
      <c r="DE9" s="1012"/>
      <c r="DF9" s="1013"/>
      <c r="DG9" s="1011"/>
      <c r="DH9" s="1012"/>
      <c r="DI9" s="1012"/>
      <c r="DJ9" s="1012"/>
      <c r="DK9" s="1013"/>
      <c r="DL9" s="1011"/>
      <c r="DM9" s="1012"/>
      <c r="DN9" s="1012"/>
      <c r="DO9" s="1012"/>
      <c r="DP9" s="1013"/>
      <c r="DQ9" s="1011"/>
      <c r="DR9" s="1012"/>
      <c r="DS9" s="1012"/>
      <c r="DT9" s="1012"/>
      <c r="DU9" s="1013"/>
      <c r="DV9" s="1005"/>
      <c r="DW9" s="1006"/>
      <c r="DX9" s="1006"/>
      <c r="DY9" s="1006"/>
      <c r="DZ9" s="1007"/>
      <c r="EA9" s="202"/>
    </row>
    <row r="10" spans="1:131" s="203" customFormat="1" ht="26.25" customHeight="1" x14ac:dyDescent="0.15">
      <c r="A10" s="209">
        <v>4</v>
      </c>
      <c r="B10" s="1015"/>
      <c r="C10" s="1016"/>
      <c r="D10" s="1016"/>
      <c r="E10" s="1016"/>
      <c r="F10" s="1016"/>
      <c r="G10" s="1016"/>
      <c r="H10" s="1016"/>
      <c r="I10" s="1016"/>
      <c r="J10" s="1016"/>
      <c r="K10" s="1016"/>
      <c r="L10" s="1016"/>
      <c r="M10" s="1016"/>
      <c r="N10" s="1016"/>
      <c r="O10" s="1016"/>
      <c r="P10" s="1017"/>
      <c r="Q10" s="1038"/>
      <c r="R10" s="1039"/>
      <c r="S10" s="1039"/>
      <c r="T10" s="1039"/>
      <c r="U10" s="1039"/>
      <c r="V10" s="1039"/>
      <c r="W10" s="1039"/>
      <c r="X10" s="1039"/>
      <c r="Y10" s="1039"/>
      <c r="Z10" s="1039"/>
      <c r="AA10" s="1039"/>
      <c r="AB10" s="1039"/>
      <c r="AC10" s="1039"/>
      <c r="AD10" s="1039"/>
      <c r="AE10" s="1041"/>
      <c r="AF10" s="1028"/>
      <c r="AG10" s="1029"/>
      <c r="AH10" s="1029"/>
      <c r="AI10" s="1029"/>
      <c r="AJ10" s="1030"/>
      <c r="AK10" s="1080"/>
      <c r="AL10" s="1081"/>
      <c r="AM10" s="1081"/>
      <c r="AN10" s="1081"/>
      <c r="AO10" s="1081"/>
      <c r="AP10" s="1081"/>
      <c r="AQ10" s="1081"/>
      <c r="AR10" s="1081"/>
      <c r="AS10" s="1081"/>
      <c r="AT10" s="1081"/>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08"/>
      <c r="BT10" s="1009"/>
      <c r="BU10" s="1009"/>
      <c r="BV10" s="1009"/>
      <c r="BW10" s="1009"/>
      <c r="BX10" s="1009"/>
      <c r="BY10" s="1009"/>
      <c r="BZ10" s="1009"/>
      <c r="CA10" s="1009"/>
      <c r="CB10" s="1009"/>
      <c r="CC10" s="1009"/>
      <c r="CD10" s="1009"/>
      <c r="CE10" s="1009"/>
      <c r="CF10" s="1009"/>
      <c r="CG10" s="1010"/>
      <c r="CH10" s="1011"/>
      <c r="CI10" s="1012"/>
      <c r="CJ10" s="1012"/>
      <c r="CK10" s="1012"/>
      <c r="CL10" s="1013"/>
      <c r="CM10" s="1011"/>
      <c r="CN10" s="1012"/>
      <c r="CO10" s="1012"/>
      <c r="CP10" s="1012"/>
      <c r="CQ10" s="1013"/>
      <c r="CR10" s="1011"/>
      <c r="CS10" s="1012"/>
      <c r="CT10" s="1012"/>
      <c r="CU10" s="1012"/>
      <c r="CV10" s="1013"/>
      <c r="CW10" s="1011"/>
      <c r="CX10" s="1012"/>
      <c r="CY10" s="1012"/>
      <c r="CZ10" s="1012"/>
      <c r="DA10" s="1013"/>
      <c r="DB10" s="1011"/>
      <c r="DC10" s="1012"/>
      <c r="DD10" s="1012"/>
      <c r="DE10" s="1012"/>
      <c r="DF10" s="1013"/>
      <c r="DG10" s="1011"/>
      <c r="DH10" s="1012"/>
      <c r="DI10" s="1012"/>
      <c r="DJ10" s="1012"/>
      <c r="DK10" s="1013"/>
      <c r="DL10" s="1011"/>
      <c r="DM10" s="1012"/>
      <c r="DN10" s="1012"/>
      <c r="DO10" s="1012"/>
      <c r="DP10" s="1013"/>
      <c r="DQ10" s="1011"/>
      <c r="DR10" s="1012"/>
      <c r="DS10" s="1012"/>
      <c r="DT10" s="1012"/>
      <c r="DU10" s="1013"/>
      <c r="DV10" s="1005"/>
      <c r="DW10" s="1006"/>
      <c r="DX10" s="1006"/>
      <c r="DY10" s="1006"/>
      <c r="DZ10" s="1007"/>
      <c r="EA10" s="202"/>
    </row>
    <row r="11" spans="1:131" s="203" customFormat="1" ht="26.25" customHeight="1" x14ac:dyDescent="0.15">
      <c r="A11" s="209">
        <v>5</v>
      </c>
      <c r="B11" s="1015"/>
      <c r="C11" s="1016"/>
      <c r="D11" s="1016"/>
      <c r="E11" s="1016"/>
      <c r="F11" s="1016"/>
      <c r="G11" s="1016"/>
      <c r="H11" s="1016"/>
      <c r="I11" s="1016"/>
      <c r="J11" s="1016"/>
      <c r="K11" s="1016"/>
      <c r="L11" s="1016"/>
      <c r="M11" s="1016"/>
      <c r="N11" s="1016"/>
      <c r="O11" s="1016"/>
      <c r="P11" s="1017"/>
      <c r="Q11" s="1038"/>
      <c r="R11" s="1039"/>
      <c r="S11" s="1039"/>
      <c r="T11" s="1039"/>
      <c r="U11" s="1039"/>
      <c r="V11" s="1039"/>
      <c r="W11" s="1039"/>
      <c r="X11" s="1039"/>
      <c r="Y11" s="1039"/>
      <c r="Z11" s="1039"/>
      <c r="AA11" s="1039"/>
      <c r="AB11" s="1039"/>
      <c r="AC11" s="1039"/>
      <c r="AD11" s="1039"/>
      <c r="AE11" s="1041"/>
      <c r="AF11" s="1028"/>
      <c r="AG11" s="1029"/>
      <c r="AH11" s="1029"/>
      <c r="AI11" s="1029"/>
      <c r="AJ11" s="1030"/>
      <c r="AK11" s="1080"/>
      <c r="AL11" s="1081"/>
      <c r="AM11" s="1081"/>
      <c r="AN11" s="1081"/>
      <c r="AO11" s="1081"/>
      <c r="AP11" s="1081"/>
      <c r="AQ11" s="1081"/>
      <c r="AR11" s="1081"/>
      <c r="AS11" s="1081"/>
      <c r="AT11" s="1081"/>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08"/>
      <c r="BT11" s="1009"/>
      <c r="BU11" s="1009"/>
      <c r="BV11" s="1009"/>
      <c r="BW11" s="1009"/>
      <c r="BX11" s="1009"/>
      <c r="BY11" s="1009"/>
      <c r="BZ11" s="1009"/>
      <c r="CA11" s="1009"/>
      <c r="CB11" s="1009"/>
      <c r="CC11" s="1009"/>
      <c r="CD11" s="1009"/>
      <c r="CE11" s="1009"/>
      <c r="CF11" s="1009"/>
      <c r="CG11" s="1010"/>
      <c r="CH11" s="1011"/>
      <c r="CI11" s="1012"/>
      <c r="CJ11" s="1012"/>
      <c r="CK11" s="1012"/>
      <c r="CL11" s="1013"/>
      <c r="CM11" s="1011"/>
      <c r="CN11" s="1012"/>
      <c r="CO11" s="1012"/>
      <c r="CP11" s="1012"/>
      <c r="CQ11" s="1013"/>
      <c r="CR11" s="1011"/>
      <c r="CS11" s="1012"/>
      <c r="CT11" s="1012"/>
      <c r="CU11" s="1012"/>
      <c r="CV11" s="1013"/>
      <c r="CW11" s="1011"/>
      <c r="CX11" s="1012"/>
      <c r="CY11" s="1012"/>
      <c r="CZ11" s="1012"/>
      <c r="DA11" s="1013"/>
      <c r="DB11" s="1011"/>
      <c r="DC11" s="1012"/>
      <c r="DD11" s="1012"/>
      <c r="DE11" s="1012"/>
      <c r="DF11" s="1013"/>
      <c r="DG11" s="1011"/>
      <c r="DH11" s="1012"/>
      <c r="DI11" s="1012"/>
      <c r="DJ11" s="1012"/>
      <c r="DK11" s="1013"/>
      <c r="DL11" s="1011"/>
      <c r="DM11" s="1012"/>
      <c r="DN11" s="1012"/>
      <c r="DO11" s="1012"/>
      <c r="DP11" s="1013"/>
      <c r="DQ11" s="1011"/>
      <c r="DR11" s="1012"/>
      <c r="DS11" s="1012"/>
      <c r="DT11" s="1012"/>
      <c r="DU11" s="1013"/>
      <c r="DV11" s="1005"/>
      <c r="DW11" s="1006"/>
      <c r="DX11" s="1006"/>
      <c r="DY11" s="1006"/>
      <c r="DZ11" s="1007"/>
      <c r="EA11" s="202"/>
    </row>
    <row r="12" spans="1:131" s="203" customFormat="1" ht="26.25" customHeight="1" x14ac:dyDescent="0.15">
      <c r="A12" s="209">
        <v>6</v>
      </c>
      <c r="B12" s="1015"/>
      <c r="C12" s="1016"/>
      <c r="D12" s="1016"/>
      <c r="E12" s="1016"/>
      <c r="F12" s="1016"/>
      <c r="G12" s="1016"/>
      <c r="H12" s="1016"/>
      <c r="I12" s="1016"/>
      <c r="J12" s="1016"/>
      <c r="K12" s="1016"/>
      <c r="L12" s="1016"/>
      <c r="M12" s="1016"/>
      <c r="N12" s="1016"/>
      <c r="O12" s="1016"/>
      <c r="P12" s="1017"/>
      <c r="Q12" s="1038"/>
      <c r="R12" s="1039"/>
      <c r="S12" s="1039"/>
      <c r="T12" s="1039"/>
      <c r="U12" s="1039"/>
      <c r="V12" s="1039"/>
      <c r="W12" s="1039"/>
      <c r="X12" s="1039"/>
      <c r="Y12" s="1039"/>
      <c r="Z12" s="1039"/>
      <c r="AA12" s="1039"/>
      <c r="AB12" s="1039"/>
      <c r="AC12" s="1039"/>
      <c r="AD12" s="1039"/>
      <c r="AE12" s="1041"/>
      <c r="AF12" s="1028"/>
      <c r="AG12" s="1029"/>
      <c r="AH12" s="1029"/>
      <c r="AI12" s="1029"/>
      <c r="AJ12" s="1030"/>
      <c r="AK12" s="1080"/>
      <c r="AL12" s="1081"/>
      <c r="AM12" s="1081"/>
      <c r="AN12" s="1081"/>
      <c r="AO12" s="1081"/>
      <c r="AP12" s="1081"/>
      <c r="AQ12" s="1081"/>
      <c r="AR12" s="1081"/>
      <c r="AS12" s="1081"/>
      <c r="AT12" s="1081"/>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08"/>
      <c r="BT12" s="1009"/>
      <c r="BU12" s="1009"/>
      <c r="BV12" s="1009"/>
      <c r="BW12" s="1009"/>
      <c r="BX12" s="1009"/>
      <c r="BY12" s="1009"/>
      <c r="BZ12" s="1009"/>
      <c r="CA12" s="1009"/>
      <c r="CB12" s="1009"/>
      <c r="CC12" s="1009"/>
      <c r="CD12" s="1009"/>
      <c r="CE12" s="1009"/>
      <c r="CF12" s="1009"/>
      <c r="CG12" s="1010"/>
      <c r="CH12" s="1011"/>
      <c r="CI12" s="1012"/>
      <c r="CJ12" s="1012"/>
      <c r="CK12" s="1012"/>
      <c r="CL12" s="1013"/>
      <c r="CM12" s="1011"/>
      <c r="CN12" s="1012"/>
      <c r="CO12" s="1012"/>
      <c r="CP12" s="1012"/>
      <c r="CQ12" s="1013"/>
      <c r="CR12" s="1011"/>
      <c r="CS12" s="1012"/>
      <c r="CT12" s="1012"/>
      <c r="CU12" s="1012"/>
      <c r="CV12" s="1013"/>
      <c r="CW12" s="1011"/>
      <c r="CX12" s="1012"/>
      <c r="CY12" s="1012"/>
      <c r="CZ12" s="1012"/>
      <c r="DA12" s="1013"/>
      <c r="DB12" s="1011"/>
      <c r="DC12" s="1012"/>
      <c r="DD12" s="1012"/>
      <c r="DE12" s="1012"/>
      <c r="DF12" s="1013"/>
      <c r="DG12" s="1011"/>
      <c r="DH12" s="1012"/>
      <c r="DI12" s="1012"/>
      <c r="DJ12" s="1012"/>
      <c r="DK12" s="1013"/>
      <c r="DL12" s="1011"/>
      <c r="DM12" s="1012"/>
      <c r="DN12" s="1012"/>
      <c r="DO12" s="1012"/>
      <c r="DP12" s="1013"/>
      <c r="DQ12" s="1011"/>
      <c r="DR12" s="1012"/>
      <c r="DS12" s="1012"/>
      <c r="DT12" s="1012"/>
      <c r="DU12" s="1013"/>
      <c r="DV12" s="1005"/>
      <c r="DW12" s="1006"/>
      <c r="DX12" s="1006"/>
      <c r="DY12" s="1006"/>
      <c r="DZ12" s="1007"/>
      <c r="EA12" s="202"/>
    </row>
    <row r="13" spans="1:131" s="203" customFormat="1" ht="26.25" customHeight="1" x14ac:dyDescent="0.15">
      <c r="A13" s="209">
        <v>7</v>
      </c>
      <c r="B13" s="1015"/>
      <c r="C13" s="1016"/>
      <c r="D13" s="1016"/>
      <c r="E13" s="1016"/>
      <c r="F13" s="1016"/>
      <c r="G13" s="1016"/>
      <c r="H13" s="1016"/>
      <c r="I13" s="1016"/>
      <c r="J13" s="1016"/>
      <c r="K13" s="1016"/>
      <c r="L13" s="1016"/>
      <c r="M13" s="1016"/>
      <c r="N13" s="1016"/>
      <c r="O13" s="1016"/>
      <c r="P13" s="1017"/>
      <c r="Q13" s="1038"/>
      <c r="R13" s="1039"/>
      <c r="S13" s="1039"/>
      <c r="T13" s="1039"/>
      <c r="U13" s="1039"/>
      <c r="V13" s="1039"/>
      <c r="W13" s="1039"/>
      <c r="X13" s="1039"/>
      <c r="Y13" s="1039"/>
      <c r="Z13" s="1039"/>
      <c r="AA13" s="1039"/>
      <c r="AB13" s="1039"/>
      <c r="AC13" s="1039"/>
      <c r="AD13" s="1039"/>
      <c r="AE13" s="1041"/>
      <c r="AF13" s="1028"/>
      <c r="AG13" s="1029"/>
      <c r="AH13" s="1029"/>
      <c r="AI13" s="1029"/>
      <c r="AJ13" s="1030"/>
      <c r="AK13" s="1080"/>
      <c r="AL13" s="1081"/>
      <c r="AM13" s="1081"/>
      <c r="AN13" s="1081"/>
      <c r="AO13" s="1081"/>
      <c r="AP13" s="1081"/>
      <c r="AQ13" s="1081"/>
      <c r="AR13" s="1081"/>
      <c r="AS13" s="1081"/>
      <c r="AT13" s="1081"/>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08"/>
      <c r="BT13" s="1009"/>
      <c r="BU13" s="1009"/>
      <c r="BV13" s="1009"/>
      <c r="BW13" s="1009"/>
      <c r="BX13" s="1009"/>
      <c r="BY13" s="1009"/>
      <c r="BZ13" s="1009"/>
      <c r="CA13" s="1009"/>
      <c r="CB13" s="1009"/>
      <c r="CC13" s="1009"/>
      <c r="CD13" s="1009"/>
      <c r="CE13" s="1009"/>
      <c r="CF13" s="1009"/>
      <c r="CG13" s="1010"/>
      <c r="CH13" s="1011"/>
      <c r="CI13" s="1012"/>
      <c r="CJ13" s="1012"/>
      <c r="CK13" s="1012"/>
      <c r="CL13" s="1013"/>
      <c r="CM13" s="1011"/>
      <c r="CN13" s="1012"/>
      <c r="CO13" s="1012"/>
      <c r="CP13" s="1012"/>
      <c r="CQ13" s="1013"/>
      <c r="CR13" s="1011"/>
      <c r="CS13" s="1012"/>
      <c r="CT13" s="1012"/>
      <c r="CU13" s="1012"/>
      <c r="CV13" s="1013"/>
      <c r="CW13" s="1011"/>
      <c r="CX13" s="1012"/>
      <c r="CY13" s="1012"/>
      <c r="CZ13" s="1012"/>
      <c r="DA13" s="1013"/>
      <c r="DB13" s="1011"/>
      <c r="DC13" s="1012"/>
      <c r="DD13" s="1012"/>
      <c r="DE13" s="1012"/>
      <c r="DF13" s="1013"/>
      <c r="DG13" s="1011"/>
      <c r="DH13" s="1012"/>
      <c r="DI13" s="1012"/>
      <c r="DJ13" s="1012"/>
      <c r="DK13" s="1013"/>
      <c r="DL13" s="1011"/>
      <c r="DM13" s="1012"/>
      <c r="DN13" s="1012"/>
      <c r="DO13" s="1012"/>
      <c r="DP13" s="1013"/>
      <c r="DQ13" s="1011"/>
      <c r="DR13" s="1012"/>
      <c r="DS13" s="1012"/>
      <c r="DT13" s="1012"/>
      <c r="DU13" s="1013"/>
      <c r="DV13" s="1005"/>
      <c r="DW13" s="1006"/>
      <c r="DX13" s="1006"/>
      <c r="DY13" s="1006"/>
      <c r="DZ13" s="1007"/>
      <c r="EA13" s="202"/>
    </row>
    <row r="14" spans="1:131" s="203" customFormat="1" ht="26.25" customHeight="1" x14ac:dyDescent="0.15">
      <c r="A14" s="209">
        <v>8</v>
      </c>
      <c r="B14" s="1015"/>
      <c r="C14" s="1016"/>
      <c r="D14" s="1016"/>
      <c r="E14" s="1016"/>
      <c r="F14" s="1016"/>
      <c r="G14" s="1016"/>
      <c r="H14" s="1016"/>
      <c r="I14" s="1016"/>
      <c r="J14" s="1016"/>
      <c r="K14" s="1016"/>
      <c r="L14" s="1016"/>
      <c r="M14" s="1016"/>
      <c r="N14" s="1016"/>
      <c r="O14" s="1016"/>
      <c r="P14" s="1017"/>
      <c r="Q14" s="1038"/>
      <c r="R14" s="1039"/>
      <c r="S14" s="1039"/>
      <c r="T14" s="1039"/>
      <c r="U14" s="1039"/>
      <c r="V14" s="1039"/>
      <c r="W14" s="1039"/>
      <c r="X14" s="1039"/>
      <c r="Y14" s="1039"/>
      <c r="Z14" s="1039"/>
      <c r="AA14" s="1039"/>
      <c r="AB14" s="1039"/>
      <c r="AC14" s="1039"/>
      <c r="AD14" s="1039"/>
      <c r="AE14" s="1041"/>
      <c r="AF14" s="1028"/>
      <c r="AG14" s="1029"/>
      <c r="AH14" s="1029"/>
      <c r="AI14" s="1029"/>
      <c r="AJ14" s="1030"/>
      <c r="AK14" s="1080"/>
      <c r="AL14" s="1081"/>
      <c r="AM14" s="1081"/>
      <c r="AN14" s="1081"/>
      <c r="AO14" s="1081"/>
      <c r="AP14" s="1081"/>
      <c r="AQ14" s="1081"/>
      <c r="AR14" s="1081"/>
      <c r="AS14" s="1081"/>
      <c r="AT14" s="1081"/>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08"/>
      <c r="BT14" s="1009"/>
      <c r="BU14" s="1009"/>
      <c r="BV14" s="1009"/>
      <c r="BW14" s="1009"/>
      <c r="BX14" s="1009"/>
      <c r="BY14" s="1009"/>
      <c r="BZ14" s="1009"/>
      <c r="CA14" s="1009"/>
      <c r="CB14" s="1009"/>
      <c r="CC14" s="1009"/>
      <c r="CD14" s="1009"/>
      <c r="CE14" s="1009"/>
      <c r="CF14" s="1009"/>
      <c r="CG14" s="1010"/>
      <c r="CH14" s="1011"/>
      <c r="CI14" s="1012"/>
      <c r="CJ14" s="1012"/>
      <c r="CK14" s="1012"/>
      <c r="CL14" s="1013"/>
      <c r="CM14" s="1011"/>
      <c r="CN14" s="1012"/>
      <c r="CO14" s="1012"/>
      <c r="CP14" s="1012"/>
      <c r="CQ14" s="1013"/>
      <c r="CR14" s="1011"/>
      <c r="CS14" s="1012"/>
      <c r="CT14" s="1012"/>
      <c r="CU14" s="1012"/>
      <c r="CV14" s="1013"/>
      <c r="CW14" s="1011"/>
      <c r="CX14" s="1012"/>
      <c r="CY14" s="1012"/>
      <c r="CZ14" s="1012"/>
      <c r="DA14" s="1013"/>
      <c r="DB14" s="1011"/>
      <c r="DC14" s="1012"/>
      <c r="DD14" s="1012"/>
      <c r="DE14" s="1012"/>
      <c r="DF14" s="1013"/>
      <c r="DG14" s="1011"/>
      <c r="DH14" s="1012"/>
      <c r="DI14" s="1012"/>
      <c r="DJ14" s="1012"/>
      <c r="DK14" s="1013"/>
      <c r="DL14" s="1011"/>
      <c r="DM14" s="1012"/>
      <c r="DN14" s="1012"/>
      <c r="DO14" s="1012"/>
      <c r="DP14" s="1013"/>
      <c r="DQ14" s="1011"/>
      <c r="DR14" s="1012"/>
      <c r="DS14" s="1012"/>
      <c r="DT14" s="1012"/>
      <c r="DU14" s="1013"/>
      <c r="DV14" s="1005"/>
      <c r="DW14" s="1006"/>
      <c r="DX14" s="1006"/>
      <c r="DY14" s="1006"/>
      <c r="DZ14" s="1007"/>
      <c r="EA14" s="202"/>
    </row>
    <row r="15" spans="1:131" s="203" customFormat="1" ht="26.25" customHeight="1" x14ac:dyDescent="0.15">
      <c r="A15" s="209">
        <v>9</v>
      </c>
      <c r="B15" s="1015"/>
      <c r="C15" s="1016"/>
      <c r="D15" s="1016"/>
      <c r="E15" s="1016"/>
      <c r="F15" s="1016"/>
      <c r="G15" s="1016"/>
      <c r="H15" s="1016"/>
      <c r="I15" s="1016"/>
      <c r="J15" s="1016"/>
      <c r="K15" s="1016"/>
      <c r="L15" s="1016"/>
      <c r="M15" s="1016"/>
      <c r="N15" s="1016"/>
      <c r="O15" s="1016"/>
      <c r="P15" s="1017"/>
      <c r="Q15" s="1038"/>
      <c r="R15" s="1039"/>
      <c r="S15" s="1039"/>
      <c r="T15" s="1039"/>
      <c r="U15" s="1039"/>
      <c r="V15" s="1039"/>
      <c r="W15" s="1039"/>
      <c r="X15" s="1039"/>
      <c r="Y15" s="1039"/>
      <c r="Z15" s="1039"/>
      <c r="AA15" s="1039"/>
      <c r="AB15" s="1039"/>
      <c r="AC15" s="1039"/>
      <c r="AD15" s="1039"/>
      <c r="AE15" s="1041"/>
      <c r="AF15" s="1028"/>
      <c r="AG15" s="1029"/>
      <c r="AH15" s="1029"/>
      <c r="AI15" s="1029"/>
      <c r="AJ15" s="1030"/>
      <c r="AK15" s="1080"/>
      <c r="AL15" s="1081"/>
      <c r="AM15" s="1081"/>
      <c r="AN15" s="1081"/>
      <c r="AO15" s="1081"/>
      <c r="AP15" s="1081"/>
      <c r="AQ15" s="1081"/>
      <c r="AR15" s="1081"/>
      <c r="AS15" s="1081"/>
      <c r="AT15" s="1081"/>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08"/>
      <c r="BT15" s="1009"/>
      <c r="BU15" s="1009"/>
      <c r="BV15" s="1009"/>
      <c r="BW15" s="1009"/>
      <c r="BX15" s="1009"/>
      <c r="BY15" s="1009"/>
      <c r="BZ15" s="1009"/>
      <c r="CA15" s="1009"/>
      <c r="CB15" s="1009"/>
      <c r="CC15" s="1009"/>
      <c r="CD15" s="1009"/>
      <c r="CE15" s="1009"/>
      <c r="CF15" s="1009"/>
      <c r="CG15" s="1010"/>
      <c r="CH15" s="1011"/>
      <c r="CI15" s="1012"/>
      <c r="CJ15" s="1012"/>
      <c r="CK15" s="1012"/>
      <c r="CL15" s="1013"/>
      <c r="CM15" s="1011"/>
      <c r="CN15" s="1012"/>
      <c r="CO15" s="1012"/>
      <c r="CP15" s="1012"/>
      <c r="CQ15" s="1013"/>
      <c r="CR15" s="1011"/>
      <c r="CS15" s="1012"/>
      <c r="CT15" s="1012"/>
      <c r="CU15" s="1012"/>
      <c r="CV15" s="1013"/>
      <c r="CW15" s="1011"/>
      <c r="CX15" s="1012"/>
      <c r="CY15" s="1012"/>
      <c r="CZ15" s="1012"/>
      <c r="DA15" s="1013"/>
      <c r="DB15" s="1011"/>
      <c r="DC15" s="1012"/>
      <c r="DD15" s="1012"/>
      <c r="DE15" s="1012"/>
      <c r="DF15" s="1013"/>
      <c r="DG15" s="1011"/>
      <c r="DH15" s="1012"/>
      <c r="DI15" s="1012"/>
      <c r="DJ15" s="1012"/>
      <c r="DK15" s="1013"/>
      <c r="DL15" s="1011"/>
      <c r="DM15" s="1012"/>
      <c r="DN15" s="1012"/>
      <c r="DO15" s="1012"/>
      <c r="DP15" s="1013"/>
      <c r="DQ15" s="1011"/>
      <c r="DR15" s="1012"/>
      <c r="DS15" s="1012"/>
      <c r="DT15" s="1012"/>
      <c r="DU15" s="1013"/>
      <c r="DV15" s="1005"/>
      <c r="DW15" s="1006"/>
      <c r="DX15" s="1006"/>
      <c r="DY15" s="1006"/>
      <c r="DZ15" s="1007"/>
      <c r="EA15" s="202"/>
    </row>
    <row r="16" spans="1:131" s="203" customFormat="1" ht="26.25" customHeight="1" x14ac:dyDescent="0.15">
      <c r="A16" s="209">
        <v>10</v>
      </c>
      <c r="B16" s="1015"/>
      <c r="C16" s="1016"/>
      <c r="D16" s="1016"/>
      <c r="E16" s="1016"/>
      <c r="F16" s="1016"/>
      <c r="G16" s="1016"/>
      <c r="H16" s="1016"/>
      <c r="I16" s="1016"/>
      <c r="J16" s="1016"/>
      <c r="K16" s="1016"/>
      <c r="L16" s="1016"/>
      <c r="M16" s="1016"/>
      <c r="N16" s="1016"/>
      <c r="O16" s="1016"/>
      <c r="P16" s="1017"/>
      <c r="Q16" s="1038"/>
      <c r="R16" s="1039"/>
      <c r="S16" s="1039"/>
      <c r="T16" s="1039"/>
      <c r="U16" s="1039"/>
      <c r="V16" s="1039"/>
      <c r="W16" s="1039"/>
      <c r="X16" s="1039"/>
      <c r="Y16" s="1039"/>
      <c r="Z16" s="1039"/>
      <c r="AA16" s="1039"/>
      <c r="AB16" s="1039"/>
      <c r="AC16" s="1039"/>
      <c r="AD16" s="1039"/>
      <c r="AE16" s="1041"/>
      <c r="AF16" s="1028"/>
      <c r="AG16" s="1029"/>
      <c r="AH16" s="1029"/>
      <c r="AI16" s="1029"/>
      <c r="AJ16" s="1030"/>
      <c r="AK16" s="1080"/>
      <c r="AL16" s="1081"/>
      <c r="AM16" s="1081"/>
      <c r="AN16" s="1081"/>
      <c r="AO16" s="1081"/>
      <c r="AP16" s="1081"/>
      <c r="AQ16" s="1081"/>
      <c r="AR16" s="1081"/>
      <c r="AS16" s="1081"/>
      <c r="AT16" s="1081"/>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08"/>
      <c r="BT16" s="1009"/>
      <c r="BU16" s="1009"/>
      <c r="BV16" s="1009"/>
      <c r="BW16" s="1009"/>
      <c r="BX16" s="1009"/>
      <c r="BY16" s="1009"/>
      <c r="BZ16" s="1009"/>
      <c r="CA16" s="1009"/>
      <c r="CB16" s="1009"/>
      <c r="CC16" s="1009"/>
      <c r="CD16" s="1009"/>
      <c r="CE16" s="1009"/>
      <c r="CF16" s="1009"/>
      <c r="CG16" s="1010"/>
      <c r="CH16" s="1011"/>
      <c r="CI16" s="1012"/>
      <c r="CJ16" s="1012"/>
      <c r="CK16" s="1012"/>
      <c r="CL16" s="1013"/>
      <c r="CM16" s="1011"/>
      <c r="CN16" s="1012"/>
      <c r="CO16" s="1012"/>
      <c r="CP16" s="1012"/>
      <c r="CQ16" s="1013"/>
      <c r="CR16" s="1011"/>
      <c r="CS16" s="1012"/>
      <c r="CT16" s="1012"/>
      <c r="CU16" s="1012"/>
      <c r="CV16" s="1013"/>
      <c r="CW16" s="1011"/>
      <c r="CX16" s="1012"/>
      <c r="CY16" s="1012"/>
      <c r="CZ16" s="1012"/>
      <c r="DA16" s="1013"/>
      <c r="DB16" s="1011"/>
      <c r="DC16" s="1012"/>
      <c r="DD16" s="1012"/>
      <c r="DE16" s="1012"/>
      <c r="DF16" s="1013"/>
      <c r="DG16" s="1011"/>
      <c r="DH16" s="1012"/>
      <c r="DI16" s="1012"/>
      <c r="DJ16" s="1012"/>
      <c r="DK16" s="1013"/>
      <c r="DL16" s="1011"/>
      <c r="DM16" s="1012"/>
      <c r="DN16" s="1012"/>
      <c r="DO16" s="1012"/>
      <c r="DP16" s="1013"/>
      <c r="DQ16" s="1011"/>
      <c r="DR16" s="1012"/>
      <c r="DS16" s="1012"/>
      <c r="DT16" s="1012"/>
      <c r="DU16" s="1013"/>
      <c r="DV16" s="1005"/>
      <c r="DW16" s="1006"/>
      <c r="DX16" s="1006"/>
      <c r="DY16" s="1006"/>
      <c r="DZ16" s="1007"/>
      <c r="EA16" s="202"/>
    </row>
    <row r="17" spans="1:131" s="203" customFormat="1" ht="26.25" customHeight="1" x14ac:dyDescent="0.15">
      <c r="A17" s="209">
        <v>11</v>
      </c>
      <c r="B17" s="1015"/>
      <c r="C17" s="1016"/>
      <c r="D17" s="1016"/>
      <c r="E17" s="1016"/>
      <c r="F17" s="1016"/>
      <c r="G17" s="1016"/>
      <c r="H17" s="1016"/>
      <c r="I17" s="1016"/>
      <c r="J17" s="1016"/>
      <c r="K17" s="1016"/>
      <c r="L17" s="1016"/>
      <c r="M17" s="1016"/>
      <c r="N17" s="1016"/>
      <c r="O17" s="1016"/>
      <c r="P17" s="1017"/>
      <c r="Q17" s="1038"/>
      <c r="R17" s="1039"/>
      <c r="S17" s="1039"/>
      <c r="T17" s="1039"/>
      <c r="U17" s="1039"/>
      <c r="V17" s="1039"/>
      <c r="W17" s="1039"/>
      <c r="X17" s="1039"/>
      <c r="Y17" s="1039"/>
      <c r="Z17" s="1039"/>
      <c r="AA17" s="1039"/>
      <c r="AB17" s="1039"/>
      <c r="AC17" s="1039"/>
      <c r="AD17" s="1039"/>
      <c r="AE17" s="1041"/>
      <c r="AF17" s="1028"/>
      <c r="AG17" s="1029"/>
      <c r="AH17" s="1029"/>
      <c r="AI17" s="1029"/>
      <c r="AJ17" s="1030"/>
      <c r="AK17" s="1080"/>
      <c r="AL17" s="1081"/>
      <c r="AM17" s="1081"/>
      <c r="AN17" s="1081"/>
      <c r="AO17" s="1081"/>
      <c r="AP17" s="1081"/>
      <c r="AQ17" s="1081"/>
      <c r="AR17" s="1081"/>
      <c r="AS17" s="1081"/>
      <c r="AT17" s="1081"/>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08"/>
      <c r="BT17" s="1009"/>
      <c r="BU17" s="1009"/>
      <c r="BV17" s="1009"/>
      <c r="BW17" s="1009"/>
      <c r="BX17" s="1009"/>
      <c r="BY17" s="1009"/>
      <c r="BZ17" s="1009"/>
      <c r="CA17" s="1009"/>
      <c r="CB17" s="1009"/>
      <c r="CC17" s="1009"/>
      <c r="CD17" s="1009"/>
      <c r="CE17" s="1009"/>
      <c r="CF17" s="1009"/>
      <c r="CG17" s="1010"/>
      <c r="CH17" s="1011"/>
      <c r="CI17" s="1012"/>
      <c r="CJ17" s="1012"/>
      <c r="CK17" s="1012"/>
      <c r="CL17" s="1013"/>
      <c r="CM17" s="1011"/>
      <c r="CN17" s="1012"/>
      <c r="CO17" s="1012"/>
      <c r="CP17" s="1012"/>
      <c r="CQ17" s="1013"/>
      <c r="CR17" s="1011"/>
      <c r="CS17" s="1012"/>
      <c r="CT17" s="1012"/>
      <c r="CU17" s="1012"/>
      <c r="CV17" s="1013"/>
      <c r="CW17" s="1011"/>
      <c r="CX17" s="1012"/>
      <c r="CY17" s="1012"/>
      <c r="CZ17" s="1012"/>
      <c r="DA17" s="1013"/>
      <c r="DB17" s="1011"/>
      <c r="DC17" s="1012"/>
      <c r="DD17" s="1012"/>
      <c r="DE17" s="1012"/>
      <c r="DF17" s="1013"/>
      <c r="DG17" s="1011"/>
      <c r="DH17" s="1012"/>
      <c r="DI17" s="1012"/>
      <c r="DJ17" s="1012"/>
      <c r="DK17" s="1013"/>
      <c r="DL17" s="1011"/>
      <c r="DM17" s="1012"/>
      <c r="DN17" s="1012"/>
      <c r="DO17" s="1012"/>
      <c r="DP17" s="1013"/>
      <c r="DQ17" s="1011"/>
      <c r="DR17" s="1012"/>
      <c r="DS17" s="1012"/>
      <c r="DT17" s="1012"/>
      <c r="DU17" s="1013"/>
      <c r="DV17" s="1005"/>
      <c r="DW17" s="1006"/>
      <c r="DX17" s="1006"/>
      <c r="DY17" s="1006"/>
      <c r="DZ17" s="1007"/>
      <c r="EA17" s="202"/>
    </row>
    <row r="18" spans="1:131" s="203" customFormat="1" ht="26.25" customHeight="1" x14ac:dyDescent="0.15">
      <c r="A18" s="209">
        <v>12</v>
      </c>
      <c r="B18" s="1015"/>
      <c r="C18" s="1016"/>
      <c r="D18" s="1016"/>
      <c r="E18" s="1016"/>
      <c r="F18" s="1016"/>
      <c r="G18" s="1016"/>
      <c r="H18" s="1016"/>
      <c r="I18" s="1016"/>
      <c r="J18" s="1016"/>
      <c r="K18" s="1016"/>
      <c r="L18" s="1016"/>
      <c r="M18" s="1016"/>
      <c r="N18" s="1016"/>
      <c r="O18" s="1016"/>
      <c r="P18" s="1017"/>
      <c r="Q18" s="1038"/>
      <c r="R18" s="1039"/>
      <c r="S18" s="1039"/>
      <c r="T18" s="1039"/>
      <c r="U18" s="1039"/>
      <c r="V18" s="1039"/>
      <c r="W18" s="1039"/>
      <c r="X18" s="1039"/>
      <c r="Y18" s="1039"/>
      <c r="Z18" s="1039"/>
      <c r="AA18" s="1039"/>
      <c r="AB18" s="1039"/>
      <c r="AC18" s="1039"/>
      <c r="AD18" s="1039"/>
      <c r="AE18" s="1041"/>
      <c r="AF18" s="1028"/>
      <c r="AG18" s="1029"/>
      <c r="AH18" s="1029"/>
      <c r="AI18" s="1029"/>
      <c r="AJ18" s="1030"/>
      <c r="AK18" s="1080"/>
      <c r="AL18" s="1081"/>
      <c r="AM18" s="1081"/>
      <c r="AN18" s="1081"/>
      <c r="AO18" s="1081"/>
      <c r="AP18" s="1081"/>
      <c r="AQ18" s="1081"/>
      <c r="AR18" s="1081"/>
      <c r="AS18" s="1081"/>
      <c r="AT18" s="1081"/>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08"/>
      <c r="BT18" s="1009"/>
      <c r="BU18" s="1009"/>
      <c r="BV18" s="1009"/>
      <c r="BW18" s="1009"/>
      <c r="BX18" s="1009"/>
      <c r="BY18" s="1009"/>
      <c r="BZ18" s="1009"/>
      <c r="CA18" s="1009"/>
      <c r="CB18" s="1009"/>
      <c r="CC18" s="1009"/>
      <c r="CD18" s="1009"/>
      <c r="CE18" s="1009"/>
      <c r="CF18" s="1009"/>
      <c r="CG18" s="1010"/>
      <c r="CH18" s="1011"/>
      <c r="CI18" s="1012"/>
      <c r="CJ18" s="1012"/>
      <c r="CK18" s="1012"/>
      <c r="CL18" s="1013"/>
      <c r="CM18" s="1011"/>
      <c r="CN18" s="1012"/>
      <c r="CO18" s="1012"/>
      <c r="CP18" s="1012"/>
      <c r="CQ18" s="1013"/>
      <c r="CR18" s="1011"/>
      <c r="CS18" s="1012"/>
      <c r="CT18" s="1012"/>
      <c r="CU18" s="1012"/>
      <c r="CV18" s="1013"/>
      <c r="CW18" s="1011"/>
      <c r="CX18" s="1012"/>
      <c r="CY18" s="1012"/>
      <c r="CZ18" s="1012"/>
      <c r="DA18" s="1013"/>
      <c r="DB18" s="1011"/>
      <c r="DC18" s="1012"/>
      <c r="DD18" s="1012"/>
      <c r="DE18" s="1012"/>
      <c r="DF18" s="1013"/>
      <c r="DG18" s="1011"/>
      <c r="DH18" s="1012"/>
      <c r="DI18" s="1012"/>
      <c r="DJ18" s="1012"/>
      <c r="DK18" s="1013"/>
      <c r="DL18" s="1011"/>
      <c r="DM18" s="1012"/>
      <c r="DN18" s="1012"/>
      <c r="DO18" s="1012"/>
      <c r="DP18" s="1013"/>
      <c r="DQ18" s="1011"/>
      <c r="DR18" s="1012"/>
      <c r="DS18" s="1012"/>
      <c r="DT18" s="1012"/>
      <c r="DU18" s="1013"/>
      <c r="DV18" s="1005"/>
      <c r="DW18" s="1006"/>
      <c r="DX18" s="1006"/>
      <c r="DY18" s="1006"/>
      <c r="DZ18" s="1007"/>
      <c r="EA18" s="202"/>
    </row>
    <row r="19" spans="1:131" s="203" customFormat="1" ht="26.25" customHeight="1" x14ac:dyDescent="0.15">
      <c r="A19" s="209">
        <v>13</v>
      </c>
      <c r="B19" s="1015"/>
      <c r="C19" s="1016"/>
      <c r="D19" s="1016"/>
      <c r="E19" s="1016"/>
      <c r="F19" s="1016"/>
      <c r="G19" s="1016"/>
      <c r="H19" s="1016"/>
      <c r="I19" s="1016"/>
      <c r="J19" s="1016"/>
      <c r="K19" s="1016"/>
      <c r="L19" s="1016"/>
      <c r="M19" s="1016"/>
      <c r="N19" s="1016"/>
      <c r="O19" s="1016"/>
      <c r="P19" s="1017"/>
      <c r="Q19" s="1038"/>
      <c r="R19" s="1039"/>
      <c r="S19" s="1039"/>
      <c r="T19" s="1039"/>
      <c r="U19" s="1039"/>
      <c r="V19" s="1039"/>
      <c r="W19" s="1039"/>
      <c r="X19" s="1039"/>
      <c r="Y19" s="1039"/>
      <c r="Z19" s="1039"/>
      <c r="AA19" s="1039"/>
      <c r="AB19" s="1039"/>
      <c r="AC19" s="1039"/>
      <c r="AD19" s="1039"/>
      <c r="AE19" s="1041"/>
      <c r="AF19" s="1028"/>
      <c r="AG19" s="1029"/>
      <c r="AH19" s="1029"/>
      <c r="AI19" s="1029"/>
      <c r="AJ19" s="1030"/>
      <c r="AK19" s="1080"/>
      <c r="AL19" s="1081"/>
      <c r="AM19" s="1081"/>
      <c r="AN19" s="1081"/>
      <c r="AO19" s="1081"/>
      <c r="AP19" s="1081"/>
      <c r="AQ19" s="1081"/>
      <c r="AR19" s="1081"/>
      <c r="AS19" s="1081"/>
      <c r="AT19" s="1081"/>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08"/>
      <c r="BT19" s="1009"/>
      <c r="BU19" s="1009"/>
      <c r="BV19" s="1009"/>
      <c r="BW19" s="1009"/>
      <c r="BX19" s="1009"/>
      <c r="BY19" s="1009"/>
      <c r="BZ19" s="1009"/>
      <c r="CA19" s="1009"/>
      <c r="CB19" s="1009"/>
      <c r="CC19" s="1009"/>
      <c r="CD19" s="1009"/>
      <c r="CE19" s="1009"/>
      <c r="CF19" s="1009"/>
      <c r="CG19" s="1010"/>
      <c r="CH19" s="1011"/>
      <c r="CI19" s="1012"/>
      <c r="CJ19" s="1012"/>
      <c r="CK19" s="1012"/>
      <c r="CL19" s="1013"/>
      <c r="CM19" s="1011"/>
      <c r="CN19" s="1012"/>
      <c r="CO19" s="1012"/>
      <c r="CP19" s="1012"/>
      <c r="CQ19" s="1013"/>
      <c r="CR19" s="1011"/>
      <c r="CS19" s="1012"/>
      <c r="CT19" s="1012"/>
      <c r="CU19" s="1012"/>
      <c r="CV19" s="1013"/>
      <c r="CW19" s="1011"/>
      <c r="CX19" s="1012"/>
      <c r="CY19" s="1012"/>
      <c r="CZ19" s="1012"/>
      <c r="DA19" s="1013"/>
      <c r="DB19" s="1011"/>
      <c r="DC19" s="1012"/>
      <c r="DD19" s="1012"/>
      <c r="DE19" s="1012"/>
      <c r="DF19" s="1013"/>
      <c r="DG19" s="1011"/>
      <c r="DH19" s="1012"/>
      <c r="DI19" s="1012"/>
      <c r="DJ19" s="1012"/>
      <c r="DK19" s="1013"/>
      <c r="DL19" s="1011"/>
      <c r="DM19" s="1012"/>
      <c r="DN19" s="1012"/>
      <c r="DO19" s="1012"/>
      <c r="DP19" s="1013"/>
      <c r="DQ19" s="1011"/>
      <c r="DR19" s="1012"/>
      <c r="DS19" s="1012"/>
      <c r="DT19" s="1012"/>
      <c r="DU19" s="1013"/>
      <c r="DV19" s="1005"/>
      <c r="DW19" s="1006"/>
      <c r="DX19" s="1006"/>
      <c r="DY19" s="1006"/>
      <c r="DZ19" s="1007"/>
      <c r="EA19" s="202"/>
    </row>
    <row r="20" spans="1:131" s="203" customFormat="1" ht="26.25" customHeight="1" x14ac:dyDescent="0.15">
      <c r="A20" s="209">
        <v>14</v>
      </c>
      <c r="B20" s="1015"/>
      <c r="C20" s="1016"/>
      <c r="D20" s="1016"/>
      <c r="E20" s="1016"/>
      <c r="F20" s="1016"/>
      <c r="G20" s="1016"/>
      <c r="H20" s="1016"/>
      <c r="I20" s="1016"/>
      <c r="J20" s="1016"/>
      <c r="K20" s="1016"/>
      <c r="L20" s="1016"/>
      <c r="M20" s="1016"/>
      <c r="N20" s="1016"/>
      <c r="O20" s="1016"/>
      <c r="P20" s="1017"/>
      <c r="Q20" s="1038"/>
      <c r="R20" s="1039"/>
      <c r="S20" s="1039"/>
      <c r="T20" s="1039"/>
      <c r="U20" s="1039"/>
      <c r="V20" s="1039"/>
      <c r="W20" s="1039"/>
      <c r="X20" s="1039"/>
      <c r="Y20" s="1039"/>
      <c r="Z20" s="1039"/>
      <c r="AA20" s="1039"/>
      <c r="AB20" s="1039"/>
      <c r="AC20" s="1039"/>
      <c r="AD20" s="1039"/>
      <c r="AE20" s="1041"/>
      <c r="AF20" s="1028"/>
      <c r="AG20" s="1029"/>
      <c r="AH20" s="1029"/>
      <c r="AI20" s="1029"/>
      <c r="AJ20" s="1030"/>
      <c r="AK20" s="1080"/>
      <c r="AL20" s="1081"/>
      <c r="AM20" s="1081"/>
      <c r="AN20" s="1081"/>
      <c r="AO20" s="1081"/>
      <c r="AP20" s="1081"/>
      <c r="AQ20" s="1081"/>
      <c r="AR20" s="1081"/>
      <c r="AS20" s="1081"/>
      <c r="AT20" s="1081"/>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08"/>
      <c r="BT20" s="1009"/>
      <c r="BU20" s="1009"/>
      <c r="BV20" s="1009"/>
      <c r="BW20" s="1009"/>
      <c r="BX20" s="1009"/>
      <c r="BY20" s="1009"/>
      <c r="BZ20" s="1009"/>
      <c r="CA20" s="1009"/>
      <c r="CB20" s="1009"/>
      <c r="CC20" s="1009"/>
      <c r="CD20" s="1009"/>
      <c r="CE20" s="1009"/>
      <c r="CF20" s="1009"/>
      <c r="CG20" s="1010"/>
      <c r="CH20" s="1011"/>
      <c r="CI20" s="1012"/>
      <c r="CJ20" s="1012"/>
      <c r="CK20" s="1012"/>
      <c r="CL20" s="1013"/>
      <c r="CM20" s="1011"/>
      <c r="CN20" s="1012"/>
      <c r="CO20" s="1012"/>
      <c r="CP20" s="1012"/>
      <c r="CQ20" s="1013"/>
      <c r="CR20" s="1011"/>
      <c r="CS20" s="1012"/>
      <c r="CT20" s="1012"/>
      <c r="CU20" s="1012"/>
      <c r="CV20" s="1013"/>
      <c r="CW20" s="1011"/>
      <c r="CX20" s="1012"/>
      <c r="CY20" s="1012"/>
      <c r="CZ20" s="1012"/>
      <c r="DA20" s="1013"/>
      <c r="DB20" s="1011"/>
      <c r="DC20" s="1012"/>
      <c r="DD20" s="1012"/>
      <c r="DE20" s="1012"/>
      <c r="DF20" s="1013"/>
      <c r="DG20" s="1011"/>
      <c r="DH20" s="1012"/>
      <c r="DI20" s="1012"/>
      <c r="DJ20" s="1012"/>
      <c r="DK20" s="1013"/>
      <c r="DL20" s="1011"/>
      <c r="DM20" s="1012"/>
      <c r="DN20" s="1012"/>
      <c r="DO20" s="1012"/>
      <c r="DP20" s="1013"/>
      <c r="DQ20" s="1011"/>
      <c r="DR20" s="1012"/>
      <c r="DS20" s="1012"/>
      <c r="DT20" s="1012"/>
      <c r="DU20" s="1013"/>
      <c r="DV20" s="1005"/>
      <c r="DW20" s="1006"/>
      <c r="DX20" s="1006"/>
      <c r="DY20" s="1006"/>
      <c r="DZ20" s="1007"/>
      <c r="EA20" s="202"/>
    </row>
    <row r="21" spans="1:131" s="203" customFormat="1" ht="26.25" customHeight="1" thickBot="1" x14ac:dyDescent="0.2">
      <c r="A21" s="209">
        <v>15</v>
      </c>
      <c r="B21" s="1015"/>
      <c r="C21" s="1016"/>
      <c r="D21" s="1016"/>
      <c r="E21" s="1016"/>
      <c r="F21" s="1016"/>
      <c r="G21" s="1016"/>
      <c r="H21" s="1016"/>
      <c r="I21" s="1016"/>
      <c r="J21" s="1016"/>
      <c r="K21" s="1016"/>
      <c r="L21" s="1016"/>
      <c r="M21" s="1016"/>
      <c r="N21" s="1016"/>
      <c r="O21" s="1016"/>
      <c r="P21" s="1017"/>
      <c r="Q21" s="1038"/>
      <c r="R21" s="1039"/>
      <c r="S21" s="1039"/>
      <c r="T21" s="1039"/>
      <c r="U21" s="1039"/>
      <c r="V21" s="1039"/>
      <c r="W21" s="1039"/>
      <c r="X21" s="1039"/>
      <c r="Y21" s="1039"/>
      <c r="Z21" s="1039"/>
      <c r="AA21" s="1039"/>
      <c r="AB21" s="1039"/>
      <c r="AC21" s="1039"/>
      <c r="AD21" s="1039"/>
      <c r="AE21" s="1041"/>
      <c r="AF21" s="1028"/>
      <c r="AG21" s="1029"/>
      <c r="AH21" s="1029"/>
      <c r="AI21" s="1029"/>
      <c r="AJ21" s="1030"/>
      <c r="AK21" s="1080"/>
      <c r="AL21" s="1081"/>
      <c r="AM21" s="1081"/>
      <c r="AN21" s="1081"/>
      <c r="AO21" s="1081"/>
      <c r="AP21" s="1081"/>
      <c r="AQ21" s="1081"/>
      <c r="AR21" s="1081"/>
      <c r="AS21" s="1081"/>
      <c r="AT21" s="1081"/>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08"/>
      <c r="BT21" s="1009"/>
      <c r="BU21" s="1009"/>
      <c r="BV21" s="1009"/>
      <c r="BW21" s="1009"/>
      <c r="BX21" s="1009"/>
      <c r="BY21" s="1009"/>
      <c r="BZ21" s="1009"/>
      <c r="CA21" s="1009"/>
      <c r="CB21" s="1009"/>
      <c r="CC21" s="1009"/>
      <c r="CD21" s="1009"/>
      <c r="CE21" s="1009"/>
      <c r="CF21" s="1009"/>
      <c r="CG21" s="1010"/>
      <c r="CH21" s="1011"/>
      <c r="CI21" s="1012"/>
      <c r="CJ21" s="1012"/>
      <c r="CK21" s="1012"/>
      <c r="CL21" s="1013"/>
      <c r="CM21" s="1011"/>
      <c r="CN21" s="1012"/>
      <c r="CO21" s="1012"/>
      <c r="CP21" s="1012"/>
      <c r="CQ21" s="1013"/>
      <c r="CR21" s="1011"/>
      <c r="CS21" s="1012"/>
      <c r="CT21" s="1012"/>
      <c r="CU21" s="1012"/>
      <c r="CV21" s="1013"/>
      <c r="CW21" s="1011"/>
      <c r="CX21" s="1012"/>
      <c r="CY21" s="1012"/>
      <c r="CZ21" s="1012"/>
      <c r="DA21" s="1013"/>
      <c r="DB21" s="1011"/>
      <c r="DC21" s="1012"/>
      <c r="DD21" s="1012"/>
      <c r="DE21" s="1012"/>
      <c r="DF21" s="1013"/>
      <c r="DG21" s="1011"/>
      <c r="DH21" s="1012"/>
      <c r="DI21" s="1012"/>
      <c r="DJ21" s="1012"/>
      <c r="DK21" s="1013"/>
      <c r="DL21" s="1011"/>
      <c r="DM21" s="1012"/>
      <c r="DN21" s="1012"/>
      <c r="DO21" s="1012"/>
      <c r="DP21" s="1013"/>
      <c r="DQ21" s="1011"/>
      <c r="DR21" s="1012"/>
      <c r="DS21" s="1012"/>
      <c r="DT21" s="1012"/>
      <c r="DU21" s="1013"/>
      <c r="DV21" s="1005"/>
      <c r="DW21" s="1006"/>
      <c r="DX21" s="1006"/>
      <c r="DY21" s="1006"/>
      <c r="DZ21" s="1007"/>
      <c r="EA21" s="202"/>
    </row>
    <row r="22" spans="1:131" s="203" customFormat="1" ht="26.25" customHeight="1" x14ac:dyDescent="0.15">
      <c r="A22" s="209">
        <v>16</v>
      </c>
      <c r="B22" s="1015"/>
      <c r="C22" s="1016"/>
      <c r="D22" s="1016"/>
      <c r="E22" s="1016"/>
      <c r="F22" s="1016"/>
      <c r="G22" s="1016"/>
      <c r="H22" s="1016"/>
      <c r="I22" s="1016"/>
      <c r="J22" s="1016"/>
      <c r="K22" s="1016"/>
      <c r="L22" s="1016"/>
      <c r="M22" s="1016"/>
      <c r="N22" s="1016"/>
      <c r="O22" s="1016"/>
      <c r="P22" s="1017"/>
      <c r="Q22" s="1067"/>
      <c r="R22" s="1068"/>
      <c r="S22" s="1068"/>
      <c r="T22" s="1068"/>
      <c r="U22" s="1068"/>
      <c r="V22" s="1068"/>
      <c r="W22" s="1068"/>
      <c r="X22" s="1068"/>
      <c r="Y22" s="1068"/>
      <c r="Z22" s="1068"/>
      <c r="AA22" s="1068"/>
      <c r="AB22" s="1068"/>
      <c r="AC22" s="1068"/>
      <c r="AD22" s="1068"/>
      <c r="AE22" s="1069"/>
      <c r="AF22" s="1028"/>
      <c r="AG22" s="1029"/>
      <c r="AH22" s="1029"/>
      <c r="AI22" s="1029"/>
      <c r="AJ22" s="1030"/>
      <c r="AK22" s="1082"/>
      <c r="AL22" s="1083"/>
      <c r="AM22" s="1083"/>
      <c r="AN22" s="1083"/>
      <c r="AO22" s="1083"/>
      <c r="AP22" s="1083"/>
      <c r="AQ22" s="1083"/>
      <c r="AR22" s="1083"/>
      <c r="AS22" s="1083"/>
      <c r="AT22" s="1083"/>
      <c r="AU22" s="1078"/>
      <c r="AV22" s="1078"/>
      <c r="AW22" s="1078"/>
      <c r="AX22" s="1078"/>
      <c r="AY22" s="1079"/>
      <c r="AZ22" s="1020" t="s">
        <v>452</v>
      </c>
      <c r="BA22" s="1020"/>
      <c r="BB22" s="1020"/>
      <c r="BC22" s="1020"/>
      <c r="BD22" s="1021"/>
      <c r="BE22" s="201"/>
      <c r="BF22" s="201"/>
      <c r="BG22" s="201"/>
      <c r="BH22" s="201"/>
      <c r="BI22" s="201"/>
      <c r="BJ22" s="201"/>
      <c r="BK22" s="201"/>
      <c r="BL22" s="201"/>
      <c r="BM22" s="201"/>
      <c r="BN22" s="201"/>
      <c r="BO22" s="201"/>
      <c r="BP22" s="201"/>
      <c r="BQ22" s="210">
        <v>16</v>
      </c>
      <c r="BR22" s="211"/>
      <c r="BS22" s="1008"/>
      <c r="BT22" s="1009"/>
      <c r="BU22" s="1009"/>
      <c r="BV22" s="1009"/>
      <c r="BW22" s="1009"/>
      <c r="BX22" s="1009"/>
      <c r="BY22" s="1009"/>
      <c r="BZ22" s="1009"/>
      <c r="CA22" s="1009"/>
      <c r="CB22" s="1009"/>
      <c r="CC22" s="1009"/>
      <c r="CD22" s="1009"/>
      <c r="CE22" s="1009"/>
      <c r="CF22" s="1009"/>
      <c r="CG22" s="1010"/>
      <c r="CH22" s="1011"/>
      <c r="CI22" s="1012"/>
      <c r="CJ22" s="1012"/>
      <c r="CK22" s="1012"/>
      <c r="CL22" s="1013"/>
      <c r="CM22" s="1011"/>
      <c r="CN22" s="1012"/>
      <c r="CO22" s="1012"/>
      <c r="CP22" s="1012"/>
      <c r="CQ22" s="1013"/>
      <c r="CR22" s="1011"/>
      <c r="CS22" s="1012"/>
      <c r="CT22" s="1012"/>
      <c r="CU22" s="1012"/>
      <c r="CV22" s="1013"/>
      <c r="CW22" s="1011"/>
      <c r="CX22" s="1012"/>
      <c r="CY22" s="1012"/>
      <c r="CZ22" s="1012"/>
      <c r="DA22" s="1013"/>
      <c r="DB22" s="1011"/>
      <c r="DC22" s="1012"/>
      <c r="DD22" s="1012"/>
      <c r="DE22" s="1012"/>
      <c r="DF22" s="1013"/>
      <c r="DG22" s="1011"/>
      <c r="DH22" s="1012"/>
      <c r="DI22" s="1012"/>
      <c r="DJ22" s="1012"/>
      <c r="DK22" s="1013"/>
      <c r="DL22" s="1011"/>
      <c r="DM22" s="1012"/>
      <c r="DN22" s="1012"/>
      <c r="DO22" s="1012"/>
      <c r="DP22" s="1013"/>
      <c r="DQ22" s="1011"/>
      <c r="DR22" s="1012"/>
      <c r="DS22" s="1012"/>
      <c r="DT22" s="1012"/>
      <c r="DU22" s="1013"/>
      <c r="DV22" s="1005"/>
      <c r="DW22" s="1006"/>
      <c r="DX22" s="1006"/>
      <c r="DY22" s="1006"/>
      <c r="DZ22" s="1007"/>
      <c r="EA22" s="202"/>
    </row>
    <row r="23" spans="1:131" s="203" customFormat="1" ht="26.25" customHeight="1" thickBot="1" x14ac:dyDescent="0.2">
      <c r="A23" s="212" t="s">
        <v>453</v>
      </c>
      <c r="B23" s="942" t="s">
        <v>454</v>
      </c>
      <c r="C23" s="943"/>
      <c r="D23" s="943"/>
      <c r="E23" s="943"/>
      <c r="F23" s="943"/>
      <c r="G23" s="943"/>
      <c r="H23" s="943"/>
      <c r="I23" s="943"/>
      <c r="J23" s="943"/>
      <c r="K23" s="943"/>
      <c r="L23" s="943"/>
      <c r="M23" s="943"/>
      <c r="N23" s="943"/>
      <c r="O23" s="943"/>
      <c r="P23" s="944"/>
      <c r="Q23" s="1070">
        <v>7731</v>
      </c>
      <c r="R23" s="1071"/>
      <c r="S23" s="1071"/>
      <c r="T23" s="1071"/>
      <c r="U23" s="1071"/>
      <c r="V23" s="1071">
        <v>7264</v>
      </c>
      <c r="W23" s="1071"/>
      <c r="X23" s="1071"/>
      <c r="Y23" s="1071"/>
      <c r="Z23" s="1071"/>
      <c r="AA23" s="1071">
        <v>467</v>
      </c>
      <c r="AB23" s="1071"/>
      <c r="AC23" s="1071"/>
      <c r="AD23" s="1071"/>
      <c r="AE23" s="1072"/>
      <c r="AF23" s="1073">
        <v>419</v>
      </c>
      <c r="AG23" s="1071"/>
      <c r="AH23" s="1071"/>
      <c r="AI23" s="1071"/>
      <c r="AJ23" s="1074"/>
      <c r="AK23" s="1075"/>
      <c r="AL23" s="1076"/>
      <c r="AM23" s="1076"/>
      <c r="AN23" s="1076"/>
      <c r="AO23" s="1076"/>
      <c r="AP23" s="1071">
        <v>5231</v>
      </c>
      <c r="AQ23" s="1071"/>
      <c r="AR23" s="1071"/>
      <c r="AS23" s="1071"/>
      <c r="AT23" s="1071"/>
      <c r="AU23" s="1063"/>
      <c r="AV23" s="1063"/>
      <c r="AW23" s="1063"/>
      <c r="AX23" s="1063"/>
      <c r="AY23" s="1064"/>
      <c r="AZ23" s="1059" t="s">
        <v>455</v>
      </c>
      <c r="BA23" s="1060"/>
      <c r="BB23" s="1060"/>
      <c r="BC23" s="1060"/>
      <c r="BD23" s="1061"/>
      <c r="BE23" s="201"/>
      <c r="BF23" s="201"/>
      <c r="BG23" s="201"/>
      <c r="BH23" s="201"/>
      <c r="BI23" s="201"/>
      <c r="BJ23" s="201"/>
      <c r="BK23" s="201"/>
      <c r="BL23" s="201"/>
      <c r="BM23" s="201"/>
      <c r="BN23" s="201"/>
      <c r="BO23" s="201"/>
      <c r="BP23" s="201"/>
      <c r="BQ23" s="210">
        <v>17</v>
      </c>
      <c r="BR23" s="211"/>
      <c r="BS23" s="1008"/>
      <c r="BT23" s="1009"/>
      <c r="BU23" s="1009"/>
      <c r="BV23" s="1009"/>
      <c r="BW23" s="1009"/>
      <c r="BX23" s="1009"/>
      <c r="BY23" s="1009"/>
      <c r="BZ23" s="1009"/>
      <c r="CA23" s="1009"/>
      <c r="CB23" s="1009"/>
      <c r="CC23" s="1009"/>
      <c r="CD23" s="1009"/>
      <c r="CE23" s="1009"/>
      <c r="CF23" s="1009"/>
      <c r="CG23" s="1010"/>
      <c r="CH23" s="1011"/>
      <c r="CI23" s="1012"/>
      <c r="CJ23" s="1012"/>
      <c r="CK23" s="1012"/>
      <c r="CL23" s="1013"/>
      <c r="CM23" s="1011"/>
      <c r="CN23" s="1012"/>
      <c r="CO23" s="1012"/>
      <c r="CP23" s="1012"/>
      <c r="CQ23" s="1013"/>
      <c r="CR23" s="1011"/>
      <c r="CS23" s="1012"/>
      <c r="CT23" s="1012"/>
      <c r="CU23" s="1012"/>
      <c r="CV23" s="1013"/>
      <c r="CW23" s="1011"/>
      <c r="CX23" s="1012"/>
      <c r="CY23" s="1012"/>
      <c r="CZ23" s="1012"/>
      <c r="DA23" s="1013"/>
      <c r="DB23" s="1011"/>
      <c r="DC23" s="1012"/>
      <c r="DD23" s="1012"/>
      <c r="DE23" s="1012"/>
      <c r="DF23" s="1013"/>
      <c r="DG23" s="1011"/>
      <c r="DH23" s="1012"/>
      <c r="DI23" s="1012"/>
      <c r="DJ23" s="1012"/>
      <c r="DK23" s="1013"/>
      <c r="DL23" s="1011"/>
      <c r="DM23" s="1012"/>
      <c r="DN23" s="1012"/>
      <c r="DO23" s="1012"/>
      <c r="DP23" s="1013"/>
      <c r="DQ23" s="1011"/>
      <c r="DR23" s="1012"/>
      <c r="DS23" s="1012"/>
      <c r="DT23" s="1012"/>
      <c r="DU23" s="1013"/>
      <c r="DV23" s="1005"/>
      <c r="DW23" s="1006"/>
      <c r="DX23" s="1006"/>
      <c r="DY23" s="1006"/>
      <c r="DZ23" s="1007"/>
      <c r="EA23" s="202"/>
    </row>
    <row r="24" spans="1:131" s="203" customFormat="1" ht="26.25" customHeight="1" x14ac:dyDescent="0.15">
      <c r="A24" s="1077" t="s">
        <v>456</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08"/>
      <c r="BT24" s="1009"/>
      <c r="BU24" s="1009"/>
      <c r="BV24" s="1009"/>
      <c r="BW24" s="1009"/>
      <c r="BX24" s="1009"/>
      <c r="BY24" s="1009"/>
      <c r="BZ24" s="1009"/>
      <c r="CA24" s="1009"/>
      <c r="CB24" s="1009"/>
      <c r="CC24" s="1009"/>
      <c r="CD24" s="1009"/>
      <c r="CE24" s="1009"/>
      <c r="CF24" s="1009"/>
      <c r="CG24" s="1010"/>
      <c r="CH24" s="1011"/>
      <c r="CI24" s="1012"/>
      <c r="CJ24" s="1012"/>
      <c r="CK24" s="1012"/>
      <c r="CL24" s="1013"/>
      <c r="CM24" s="1011"/>
      <c r="CN24" s="1012"/>
      <c r="CO24" s="1012"/>
      <c r="CP24" s="1012"/>
      <c r="CQ24" s="1013"/>
      <c r="CR24" s="1011"/>
      <c r="CS24" s="1012"/>
      <c r="CT24" s="1012"/>
      <c r="CU24" s="1012"/>
      <c r="CV24" s="1013"/>
      <c r="CW24" s="1011"/>
      <c r="CX24" s="1012"/>
      <c r="CY24" s="1012"/>
      <c r="CZ24" s="1012"/>
      <c r="DA24" s="1013"/>
      <c r="DB24" s="1011"/>
      <c r="DC24" s="1012"/>
      <c r="DD24" s="1012"/>
      <c r="DE24" s="1012"/>
      <c r="DF24" s="1013"/>
      <c r="DG24" s="1011"/>
      <c r="DH24" s="1012"/>
      <c r="DI24" s="1012"/>
      <c r="DJ24" s="1012"/>
      <c r="DK24" s="1013"/>
      <c r="DL24" s="1011"/>
      <c r="DM24" s="1012"/>
      <c r="DN24" s="1012"/>
      <c r="DO24" s="1012"/>
      <c r="DP24" s="1013"/>
      <c r="DQ24" s="1011"/>
      <c r="DR24" s="1012"/>
      <c r="DS24" s="1012"/>
      <c r="DT24" s="1012"/>
      <c r="DU24" s="1013"/>
      <c r="DV24" s="1005"/>
      <c r="DW24" s="1006"/>
      <c r="DX24" s="1006"/>
      <c r="DY24" s="1006"/>
      <c r="DZ24" s="1007"/>
      <c r="EA24" s="202"/>
    </row>
    <row r="25" spans="1:131" s="195" customFormat="1" ht="26.25" customHeight="1" thickBot="1" x14ac:dyDescent="0.2">
      <c r="A25" s="1062" t="s">
        <v>457</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08"/>
      <c r="BT25" s="1009"/>
      <c r="BU25" s="1009"/>
      <c r="BV25" s="1009"/>
      <c r="BW25" s="1009"/>
      <c r="BX25" s="1009"/>
      <c r="BY25" s="1009"/>
      <c r="BZ25" s="1009"/>
      <c r="CA25" s="1009"/>
      <c r="CB25" s="1009"/>
      <c r="CC25" s="1009"/>
      <c r="CD25" s="1009"/>
      <c r="CE25" s="1009"/>
      <c r="CF25" s="1009"/>
      <c r="CG25" s="1010"/>
      <c r="CH25" s="1011"/>
      <c r="CI25" s="1012"/>
      <c r="CJ25" s="1012"/>
      <c r="CK25" s="1012"/>
      <c r="CL25" s="1013"/>
      <c r="CM25" s="1011"/>
      <c r="CN25" s="1012"/>
      <c r="CO25" s="1012"/>
      <c r="CP25" s="1012"/>
      <c r="CQ25" s="1013"/>
      <c r="CR25" s="1011"/>
      <c r="CS25" s="1012"/>
      <c r="CT25" s="1012"/>
      <c r="CU25" s="1012"/>
      <c r="CV25" s="1013"/>
      <c r="CW25" s="1011"/>
      <c r="CX25" s="1012"/>
      <c r="CY25" s="1012"/>
      <c r="CZ25" s="1012"/>
      <c r="DA25" s="1013"/>
      <c r="DB25" s="1011"/>
      <c r="DC25" s="1012"/>
      <c r="DD25" s="1012"/>
      <c r="DE25" s="1012"/>
      <c r="DF25" s="1013"/>
      <c r="DG25" s="1011"/>
      <c r="DH25" s="1012"/>
      <c r="DI25" s="1012"/>
      <c r="DJ25" s="1012"/>
      <c r="DK25" s="1013"/>
      <c r="DL25" s="1011"/>
      <c r="DM25" s="1012"/>
      <c r="DN25" s="1012"/>
      <c r="DO25" s="1012"/>
      <c r="DP25" s="1013"/>
      <c r="DQ25" s="1011"/>
      <c r="DR25" s="1012"/>
      <c r="DS25" s="1012"/>
      <c r="DT25" s="1012"/>
      <c r="DU25" s="1013"/>
      <c r="DV25" s="1005"/>
      <c r="DW25" s="1006"/>
      <c r="DX25" s="1006"/>
      <c r="DY25" s="1006"/>
      <c r="DZ25" s="1007"/>
      <c r="EA25" s="194"/>
    </row>
    <row r="26" spans="1:131" s="195" customFormat="1" ht="26.25" customHeight="1" x14ac:dyDescent="0.15">
      <c r="A26" s="981" t="s">
        <v>434</v>
      </c>
      <c r="B26" s="982"/>
      <c r="C26" s="982"/>
      <c r="D26" s="982"/>
      <c r="E26" s="982"/>
      <c r="F26" s="982"/>
      <c r="G26" s="982"/>
      <c r="H26" s="982"/>
      <c r="I26" s="982"/>
      <c r="J26" s="982"/>
      <c r="K26" s="982"/>
      <c r="L26" s="982"/>
      <c r="M26" s="982"/>
      <c r="N26" s="982"/>
      <c r="O26" s="982"/>
      <c r="P26" s="983"/>
      <c r="Q26" s="987" t="s">
        <v>458</v>
      </c>
      <c r="R26" s="988"/>
      <c r="S26" s="988"/>
      <c r="T26" s="988"/>
      <c r="U26" s="989"/>
      <c r="V26" s="987" t="s">
        <v>459</v>
      </c>
      <c r="W26" s="988"/>
      <c r="X26" s="988"/>
      <c r="Y26" s="988"/>
      <c r="Z26" s="989"/>
      <c r="AA26" s="987" t="s">
        <v>460</v>
      </c>
      <c r="AB26" s="988"/>
      <c r="AC26" s="988"/>
      <c r="AD26" s="988"/>
      <c r="AE26" s="988"/>
      <c r="AF26" s="1055" t="s">
        <v>461</v>
      </c>
      <c r="AG26" s="995"/>
      <c r="AH26" s="995"/>
      <c r="AI26" s="995"/>
      <c r="AJ26" s="1056"/>
      <c r="AK26" s="988" t="s">
        <v>462</v>
      </c>
      <c r="AL26" s="988"/>
      <c r="AM26" s="988"/>
      <c r="AN26" s="988"/>
      <c r="AO26" s="989"/>
      <c r="AP26" s="987" t="s">
        <v>463</v>
      </c>
      <c r="AQ26" s="988"/>
      <c r="AR26" s="988"/>
      <c r="AS26" s="988"/>
      <c r="AT26" s="989"/>
      <c r="AU26" s="987" t="s">
        <v>464</v>
      </c>
      <c r="AV26" s="988"/>
      <c r="AW26" s="988"/>
      <c r="AX26" s="988"/>
      <c r="AY26" s="989"/>
      <c r="AZ26" s="987" t="s">
        <v>465</v>
      </c>
      <c r="BA26" s="988"/>
      <c r="BB26" s="988"/>
      <c r="BC26" s="988"/>
      <c r="BD26" s="989"/>
      <c r="BE26" s="987" t="s">
        <v>441</v>
      </c>
      <c r="BF26" s="988"/>
      <c r="BG26" s="988"/>
      <c r="BH26" s="988"/>
      <c r="BI26" s="1025"/>
      <c r="BJ26" s="200"/>
      <c r="BK26" s="200"/>
      <c r="BL26" s="200"/>
      <c r="BM26" s="200"/>
      <c r="BN26" s="200"/>
      <c r="BO26" s="213"/>
      <c r="BP26" s="213"/>
      <c r="BQ26" s="210">
        <v>20</v>
      </c>
      <c r="BR26" s="211"/>
      <c r="BS26" s="1008"/>
      <c r="BT26" s="1009"/>
      <c r="BU26" s="1009"/>
      <c r="BV26" s="1009"/>
      <c r="BW26" s="1009"/>
      <c r="BX26" s="1009"/>
      <c r="BY26" s="1009"/>
      <c r="BZ26" s="1009"/>
      <c r="CA26" s="1009"/>
      <c r="CB26" s="1009"/>
      <c r="CC26" s="1009"/>
      <c r="CD26" s="1009"/>
      <c r="CE26" s="1009"/>
      <c r="CF26" s="1009"/>
      <c r="CG26" s="1010"/>
      <c r="CH26" s="1011"/>
      <c r="CI26" s="1012"/>
      <c r="CJ26" s="1012"/>
      <c r="CK26" s="1012"/>
      <c r="CL26" s="1013"/>
      <c r="CM26" s="1011"/>
      <c r="CN26" s="1012"/>
      <c r="CO26" s="1012"/>
      <c r="CP26" s="1012"/>
      <c r="CQ26" s="1013"/>
      <c r="CR26" s="1011"/>
      <c r="CS26" s="1012"/>
      <c r="CT26" s="1012"/>
      <c r="CU26" s="1012"/>
      <c r="CV26" s="1013"/>
      <c r="CW26" s="1011"/>
      <c r="CX26" s="1012"/>
      <c r="CY26" s="1012"/>
      <c r="CZ26" s="1012"/>
      <c r="DA26" s="1013"/>
      <c r="DB26" s="1011"/>
      <c r="DC26" s="1012"/>
      <c r="DD26" s="1012"/>
      <c r="DE26" s="1012"/>
      <c r="DF26" s="1013"/>
      <c r="DG26" s="1011"/>
      <c r="DH26" s="1012"/>
      <c r="DI26" s="1012"/>
      <c r="DJ26" s="1012"/>
      <c r="DK26" s="1013"/>
      <c r="DL26" s="1011"/>
      <c r="DM26" s="1012"/>
      <c r="DN26" s="1012"/>
      <c r="DO26" s="1012"/>
      <c r="DP26" s="1013"/>
      <c r="DQ26" s="1011"/>
      <c r="DR26" s="1012"/>
      <c r="DS26" s="1012"/>
      <c r="DT26" s="1012"/>
      <c r="DU26" s="1013"/>
      <c r="DV26" s="1005"/>
      <c r="DW26" s="1006"/>
      <c r="DX26" s="1006"/>
      <c r="DY26" s="1006"/>
      <c r="DZ26" s="1007"/>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6"/>
      <c r="BJ27" s="200"/>
      <c r="BK27" s="200"/>
      <c r="BL27" s="200"/>
      <c r="BM27" s="200"/>
      <c r="BN27" s="200"/>
      <c r="BO27" s="213"/>
      <c r="BP27" s="213"/>
      <c r="BQ27" s="210">
        <v>21</v>
      </c>
      <c r="BR27" s="211"/>
      <c r="BS27" s="1008"/>
      <c r="BT27" s="1009"/>
      <c r="BU27" s="1009"/>
      <c r="BV27" s="1009"/>
      <c r="BW27" s="1009"/>
      <c r="BX27" s="1009"/>
      <c r="BY27" s="1009"/>
      <c r="BZ27" s="1009"/>
      <c r="CA27" s="1009"/>
      <c r="CB27" s="1009"/>
      <c r="CC27" s="1009"/>
      <c r="CD27" s="1009"/>
      <c r="CE27" s="1009"/>
      <c r="CF27" s="1009"/>
      <c r="CG27" s="1010"/>
      <c r="CH27" s="1011"/>
      <c r="CI27" s="1012"/>
      <c r="CJ27" s="1012"/>
      <c r="CK27" s="1012"/>
      <c r="CL27" s="1013"/>
      <c r="CM27" s="1011"/>
      <c r="CN27" s="1012"/>
      <c r="CO27" s="1012"/>
      <c r="CP27" s="1012"/>
      <c r="CQ27" s="1013"/>
      <c r="CR27" s="1011"/>
      <c r="CS27" s="1012"/>
      <c r="CT27" s="1012"/>
      <c r="CU27" s="1012"/>
      <c r="CV27" s="1013"/>
      <c r="CW27" s="1011"/>
      <c r="CX27" s="1012"/>
      <c r="CY27" s="1012"/>
      <c r="CZ27" s="1012"/>
      <c r="DA27" s="1013"/>
      <c r="DB27" s="1011"/>
      <c r="DC27" s="1012"/>
      <c r="DD27" s="1012"/>
      <c r="DE27" s="1012"/>
      <c r="DF27" s="1013"/>
      <c r="DG27" s="1011"/>
      <c r="DH27" s="1012"/>
      <c r="DI27" s="1012"/>
      <c r="DJ27" s="1012"/>
      <c r="DK27" s="1013"/>
      <c r="DL27" s="1011"/>
      <c r="DM27" s="1012"/>
      <c r="DN27" s="1012"/>
      <c r="DO27" s="1012"/>
      <c r="DP27" s="1013"/>
      <c r="DQ27" s="1011"/>
      <c r="DR27" s="1012"/>
      <c r="DS27" s="1012"/>
      <c r="DT27" s="1012"/>
      <c r="DU27" s="1013"/>
      <c r="DV27" s="1005"/>
      <c r="DW27" s="1006"/>
      <c r="DX27" s="1006"/>
      <c r="DY27" s="1006"/>
      <c r="DZ27" s="1007"/>
      <c r="EA27" s="194"/>
    </row>
    <row r="28" spans="1:131" s="195" customFormat="1" ht="26.25" customHeight="1" thickTop="1" x14ac:dyDescent="0.15">
      <c r="A28" s="214">
        <v>1</v>
      </c>
      <c r="B28" s="1048" t="s">
        <v>466</v>
      </c>
      <c r="C28" s="1049"/>
      <c r="D28" s="1049"/>
      <c r="E28" s="1049"/>
      <c r="F28" s="1049"/>
      <c r="G28" s="1049"/>
      <c r="H28" s="1049"/>
      <c r="I28" s="1049"/>
      <c r="J28" s="1049"/>
      <c r="K28" s="1049"/>
      <c r="L28" s="1049"/>
      <c r="M28" s="1049"/>
      <c r="N28" s="1049"/>
      <c r="O28" s="1049"/>
      <c r="P28" s="1050"/>
      <c r="Q28" s="1051">
        <v>2356</v>
      </c>
      <c r="R28" s="1042"/>
      <c r="S28" s="1042"/>
      <c r="T28" s="1042"/>
      <c r="U28" s="1042"/>
      <c r="V28" s="1042">
        <v>2198</v>
      </c>
      <c r="W28" s="1042"/>
      <c r="X28" s="1042"/>
      <c r="Y28" s="1042"/>
      <c r="Z28" s="1042"/>
      <c r="AA28" s="1042">
        <v>158</v>
      </c>
      <c r="AB28" s="1042"/>
      <c r="AC28" s="1042"/>
      <c r="AD28" s="1042"/>
      <c r="AE28" s="1043"/>
      <c r="AF28" s="1046">
        <v>158</v>
      </c>
      <c r="AG28" s="1042"/>
      <c r="AH28" s="1042"/>
      <c r="AI28" s="1042"/>
      <c r="AJ28" s="1047"/>
      <c r="AK28" s="1044">
        <v>157</v>
      </c>
      <c r="AL28" s="1045"/>
      <c r="AM28" s="1045"/>
      <c r="AN28" s="1045"/>
      <c r="AO28" s="1045"/>
      <c r="AP28" s="1045"/>
      <c r="AQ28" s="1045"/>
      <c r="AR28" s="1045"/>
      <c r="AS28" s="1045"/>
      <c r="AT28" s="1045"/>
      <c r="AU28" s="1045"/>
      <c r="AV28" s="1045"/>
      <c r="AW28" s="1045"/>
      <c r="AX28" s="1045"/>
      <c r="AY28" s="1045"/>
      <c r="AZ28" s="1052"/>
      <c r="BA28" s="1052"/>
      <c r="BB28" s="1052"/>
      <c r="BC28" s="1052"/>
      <c r="BD28" s="1052"/>
      <c r="BE28" s="1053"/>
      <c r="BF28" s="1053"/>
      <c r="BG28" s="1053"/>
      <c r="BH28" s="1053"/>
      <c r="BI28" s="1054"/>
      <c r="BJ28" s="200"/>
      <c r="BK28" s="200"/>
      <c r="BL28" s="200"/>
      <c r="BM28" s="200"/>
      <c r="BN28" s="200"/>
      <c r="BO28" s="213"/>
      <c r="BP28" s="213"/>
      <c r="BQ28" s="210">
        <v>22</v>
      </c>
      <c r="BR28" s="211"/>
      <c r="BS28" s="1008"/>
      <c r="BT28" s="1009"/>
      <c r="BU28" s="1009"/>
      <c r="BV28" s="1009"/>
      <c r="BW28" s="1009"/>
      <c r="BX28" s="1009"/>
      <c r="BY28" s="1009"/>
      <c r="BZ28" s="1009"/>
      <c r="CA28" s="1009"/>
      <c r="CB28" s="1009"/>
      <c r="CC28" s="1009"/>
      <c r="CD28" s="1009"/>
      <c r="CE28" s="1009"/>
      <c r="CF28" s="1009"/>
      <c r="CG28" s="1010"/>
      <c r="CH28" s="1011"/>
      <c r="CI28" s="1012"/>
      <c r="CJ28" s="1012"/>
      <c r="CK28" s="1012"/>
      <c r="CL28" s="1013"/>
      <c r="CM28" s="1011"/>
      <c r="CN28" s="1012"/>
      <c r="CO28" s="1012"/>
      <c r="CP28" s="1012"/>
      <c r="CQ28" s="1013"/>
      <c r="CR28" s="1011"/>
      <c r="CS28" s="1012"/>
      <c r="CT28" s="1012"/>
      <c r="CU28" s="1012"/>
      <c r="CV28" s="1013"/>
      <c r="CW28" s="1011"/>
      <c r="CX28" s="1012"/>
      <c r="CY28" s="1012"/>
      <c r="CZ28" s="1012"/>
      <c r="DA28" s="1013"/>
      <c r="DB28" s="1011"/>
      <c r="DC28" s="1012"/>
      <c r="DD28" s="1012"/>
      <c r="DE28" s="1012"/>
      <c r="DF28" s="1013"/>
      <c r="DG28" s="1011"/>
      <c r="DH28" s="1012"/>
      <c r="DI28" s="1012"/>
      <c r="DJ28" s="1012"/>
      <c r="DK28" s="1013"/>
      <c r="DL28" s="1011"/>
      <c r="DM28" s="1012"/>
      <c r="DN28" s="1012"/>
      <c r="DO28" s="1012"/>
      <c r="DP28" s="1013"/>
      <c r="DQ28" s="1011"/>
      <c r="DR28" s="1012"/>
      <c r="DS28" s="1012"/>
      <c r="DT28" s="1012"/>
      <c r="DU28" s="1013"/>
      <c r="DV28" s="1005"/>
      <c r="DW28" s="1006"/>
      <c r="DX28" s="1006"/>
      <c r="DY28" s="1006"/>
      <c r="DZ28" s="1007"/>
      <c r="EA28" s="194"/>
    </row>
    <row r="29" spans="1:131" s="195" customFormat="1" ht="26.25" customHeight="1" x14ac:dyDescent="0.15">
      <c r="A29" s="214">
        <v>2</v>
      </c>
      <c r="B29" s="1015" t="s">
        <v>467</v>
      </c>
      <c r="C29" s="1016"/>
      <c r="D29" s="1016"/>
      <c r="E29" s="1016"/>
      <c r="F29" s="1016"/>
      <c r="G29" s="1016"/>
      <c r="H29" s="1016"/>
      <c r="I29" s="1016"/>
      <c r="J29" s="1016"/>
      <c r="K29" s="1016"/>
      <c r="L29" s="1016"/>
      <c r="M29" s="1016"/>
      <c r="N29" s="1016"/>
      <c r="O29" s="1016"/>
      <c r="P29" s="1017"/>
      <c r="Q29" s="1038">
        <v>1232</v>
      </c>
      <c r="R29" s="1039"/>
      <c r="S29" s="1039"/>
      <c r="T29" s="1039"/>
      <c r="U29" s="1039"/>
      <c r="V29" s="1039">
        <v>1174</v>
      </c>
      <c r="W29" s="1039"/>
      <c r="X29" s="1039"/>
      <c r="Y29" s="1039"/>
      <c r="Z29" s="1039"/>
      <c r="AA29" s="1039">
        <v>58</v>
      </c>
      <c r="AB29" s="1039"/>
      <c r="AC29" s="1039"/>
      <c r="AD29" s="1039"/>
      <c r="AE29" s="1041"/>
      <c r="AF29" s="1028">
        <v>58</v>
      </c>
      <c r="AG29" s="1029"/>
      <c r="AH29" s="1029"/>
      <c r="AI29" s="1029"/>
      <c r="AJ29" s="1030"/>
      <c r="AK29" s="970">
        <v>182</v>
      </c>
      <c r="AL29" s="934"/>
      <c r="AM29" s="934"/>
      <c r="AN29" s="934"/>
      <c r="AO29" s="934"/>
      <c r="AP29" s="934"/>
      <c r="AQ29" s="934"/>
      <c r="AR29" s="934"/>
      <c r="AS29" s="934"/>
      <c r="AT29" s="934"/>
      <c r="AU29" s="934"/>
      <c r="AV29" s="934"/>
      <c r="AW29" s="934"/>
      <c r="AX29" s="934"/>
      <c r="AY29" s="934"/>
      <c r="AZ29" s="1040"/>
      <c r="BA29" s="1040"/>
      <c r="BB29" s="1040"/>
      <c r="BC29" s="1040"/>
      <c r="BD29" s="1040"/>
      <c r="BE29" s="1035"/>
      <c r="BF29" s="1035"/>
      <c r="BG29" s="1035"/>
      <c r="BH29" s="1035"/>
      <c r="BI29" s="1036"/>
      <c r="BJ29" s="200"/>
      <c r="BK29" s="200"/>
      <c r="BL29" s="200"/>
      <c r="BM29" s="200"/>
      <c r="BN29" s="200"/>
      <c r="BO29" s="213"/>
      <c r="BP29" s="213"/>
      <c r="BQ29" s="210">
        <v>23</v>
      </c>
      <c r="BR29" s="211"/>
      <c r="BS29" s="1008"/>
      <c r="BT29" s="1009"/>
      <c r="BU29" s="1009"/>
      <c r="BV29" s="1009"/>
      <c r="BW29" s="1009"/>
      <c r="BX29" s="1009"/>
      <c r="BY29" s="1009"/>
      <c r="BZ29" s="1009"/>
      <c r="CA29" s="1009"/>
      <c r="CB29" s="1009"/>
      <c r="CC29" s="1009"/>
      <c r="CD29" s="1009"/>
      <c r="CE29" s="1009"/>
      <c r="CF29" s="1009"/>
      <c r="CG29" s="1010"/>
      <c r="CH29" s="1011"/>
      <c r="CI29" s="1012"/>
      <c r="CJ29" s="1012"/>
      <c r="CK29" s="1012"/>
      <c r="CL29" s="1013"/>
      <c r="CM29" s="1011"/>
      <c r="CN29" s="1012"/>
      <c r="CO29" s="1012"/>
      <c r="CP29" s="1012"/>
      <c r="CQ29" s="1013"/>
      <c r="CR29" s="1011"/>
      <c r="CS29" s="1012"/>
      <c r="CT29" s="1012"/>
      <c r="CU29" s="1012"/>
      <c r="CV29" s="1013"/>
      <c r="CW29" s="1011"/>
      <c r="CX29" s="1012"/>
      <c r="CY29" s="1012"/>
      <c r="CZ29" s="1012"/>
      <c r="DA29" s="1013"/>
      <c r="DB29" s="1011"/>
      <c r="DC29" s="1012"/>
      <c r="DD29" s="1012"/>
      <c r="DE29" s="1012"/>
      <c r="DF29" s="1013"/>
      <c r="DG29" s="1011"/>
      <c r="DH29" s="1012"/>
      <c r="DI29" s="1012"/>
      <c r="DJ29" s="1012"/>
      <c r="DK29" s="1013"/>
      <c r="DL29" s="1011"/>
      <c r="DM29" s="1012"/>
      <c r="DN29" s="1012"/>
      <c r="DO29" s="1012"/>
      <c r="DP29" s="1013"/>
      <c r="DQ29" s="1011"/>
      <c r="DR29" s="1012"/>
      <c r="DS29" s="1012"/>
      <c r="DT29" s="1012"/>
      <c r="DU29" s="1013"/>
      <c r="DV29" s="1005"/>
      <c r="DW29" s="1006"/>
      <c r="DX29" s="1006"/>
      <c r="DY29" s="1006"/>
      <c r="DZ29" s="1007"/>
      <c r="EA29" s="194"/>
    </row>
    <row r="30" spans="1:131" s="195" customFormat="1" ht="26.25" customHeight="1" x14ac:dyDescent="0.15">
      <c r="A30" s="214">
        <v>3</v>
      </c>
      <c r="B30" s="1015" t="s">
        <v>468</v>
      </c>
      <c r="C30" s="1016"/>
      <c r="D30" s="1016"/>
      <c r="E30" s="1016"/>
      <c r="F30" s="1016"/>
      <c r="G30" s="1016"/>
      <c r="H30" s="1016"/>
      <c r="I30" s="1016"/>
      <c r="J30" s="1016"/>
      <c r="K30" s="1016"/>
      <c r="L30" s="1016"/>
      <c r="M30" s="1016"/>
      <c r="N30" s="1016"/>
      <c r="O30" s="1016"/>
      <c r="P30" s="1017"/>
      <c r="Q30" s="1038">
        <v>226</v>
      </c>
      <c r="R30" s="1039"/>
      <c r="S30" s="1039"/>
      <c r="T30" s="1039"/>
      <c r="U30" s="1039"/>
      <c r="V30" s="1039">
        <v>224</v>
      </c>
      <c r="W30" s="1039"/>
      <c r="X30" s="1039"/>
      <c r="Y30" s="1039"/>
      <c r="Z30" s="1039"/>
      <c r="AA30" s="1039">
        <v>2</v>
      </c>
      <c r="AB30" s="1039"/>
      <c r="AC30" s="1039"/>
      <c r="AD30" s="1039"/>
      <c r="AE30" s="1041"/>
      <c r="AF30" s="1028">
        <v>2</v>
      </c>
      <c r="AG30" s="1029"/>
      <c r="AH30" s="1029"/>
      <c r="AI30" s="1029"/>
      <c r="AJ30" s="1030"/>
      <c r="AK30" s="970">
        <v>47</v>
      </c>
      <c r="AL30" s="934"/>
      <c r="AM30" s="934"/>
      <c r="AN30" s="934"/>
      <c r="AO30" s="934"/>
      <c r="AP30" s="934"/>
      <c r="AQ30" s="934"/>
      <c r="AR30" s="934"/>
      <c r="AS30" s="934"/>
      <c r="AT30" s="934"/>
      <c r="AU30" s="934"/>
      <c r="AV30" s="934"/>
      <c r="AW30" s="934"/>
      <c r="AX30" s="934"/>
      <c r="AY30" s="934"/>
      <c r="AZ30" s="1040"/>
      <c r="BA30" s="1040"/>
      <c r="BB30" s="1040"/>
      <c r="BC30" s="1040"/>
      <c r="BD30" s="1040"/>
      <c r="BE30" s="1035"/>
      <c r="BF30" s="1035"/>
      <c r="BG30" s="1035"/>
      <c r="BH30" s="1035"/>
      <c r="BI30" s="1036"/>
      <c r="BJ30" s="200"/>
      <c r="BK30" s="200"/>
      <c r="BL30" s="200"/>
      <c r="BM30" s="200"/>
      <c r="BN30" s="200"/>
      <c r="BO30" s="213"/>
      <c r="BP30" s="213"/>
      <c r="BQ30" s="210">
        <v>24</v>
      </c>
      <c r="BR30" s="211"/>
      <c r="BS30" s="1008"/>
      <c r="BT30" s="1009"/>
      <c r="BU30" s="1009"/>
      <c r="BV30" s="1009"/>
      <c r="BW30" s="1009"/>
      <c r="BX30" s="1009"/>
      <c r="BY30" s="1009"/>
      <c r="BZ30" s="1009"/>
      <c r="CA30" s="1009"/>
      <c r="CB30" s="1009"/>
      <c r="CC30" s="1009"/>
      <c r="CD30" s="1009"/>
      <c r="CE30" s="1009"/>
      <c r="CF30" s="1009"/>
      <c r="CG30" s="1010"/>
      <c r="CH30" s="1011"/>
      <c r="CI30" s="1012"/>
      <c r="CJ30" s="1012"/>
      <c r="CK30" s="1012"/>
      <c r="CL30" s="1013"/>
      <c r="CM30" s="1011"/>
      <c r="CN30" s="1012"/>
      <c r="CO30" s="1012"/>
      <c r="CP30" s="1012"/>
      <c r="CQ30" s="1013"/>
      <c r="CR30" s="1011"/>
      <c r="CS30" s="1012"/>
      <c r="CT30" s="1012"/>
      <c r="CU30" s="1012"/>
      <c r="CV30" s="1013"/>
      <c r="CW30" s="1011"/>
      <c r="CX30" s="1012"/>
      <c r="CY30" s="1012"/>
      <c r="CZ30" s="1012"/>
      <c r="DA30" s="1013"/>
      <c r="DB30" s="1011"/>
      <c r="DC30" s="1012"/>
      <c r="DD30" s="1012"/>
      <c r="DE30" s="1012"/>
      <c r="DF30" s="1013"/>
      <c r="DG30" s="1011"/>
      <c r="DH30" s="1012"/>
      <c r="DI30" s="1012"/>
      <c r="DJ30" s="1012"/>
      <c r="DK30" s="1013"/>
      <c r="DL30" s="1011"/>
      <c r="DM30" s="1012"/>
      <c r="DN30" s="1012"/>
      <c r="DO30" s="1012"/>
      <c r="DP30" s="1013"/>
      <c r="DQ30" s="1011"/>
      <c r="DR30" s="1012"/>
      <c r="DS30" s="1012"/>
      <c r="DT30" s="1012"/>
      <c r="DU30" s="1013"/>
      <c r="DV30" s="1005"/>
      <c r="DW30" s="1006"/>
      <c r="DX30" s="1006"/>
      <c r="DY30" s="1006"/>
      <c r="DZ30" s="1007"/>
      <c r="EA30" s="194"/>
    </row>
    <row r="31" spans="1:131" s="195" customFormat="1" ht="26.25" customHeight="1" x14ac:dyDescent="0.15">
      <c r="A31" s="214">
        <v>4</v>
      </c>
      <c r="B31" s="1015" t="s">
        <v>469</v>
      </c>
      <c r="C31" s="1016"/>
      <c r="D31" s="1016"/>
      <c r="E31" s="1016"/>
      <c r="F31" s="1016"/>
      <c r="G31" s="1016"/>
      <c r="H31" s="1016"/>
      <c r="I31" s="1016"/>
      <c r="J31" s="1016"/>
      <c r="K31" s="1016"/>
      <c r="L31" s="1016"/>
      <c r="M31" s="1016"/>
      <c r="N31" s="1016"/>
      <c r="O31" s="1016"/>
      <c r="P31" s="1017"/>
      <c r="Q31" s="1038">
        <v>615</v>
      </c>
      <c r="R31" s="1039"/>
      <c r="S31" s="1039"/>
      <c r="T31" s="1039"/>
      <c r="U31" s="1039"/>
      <c r="V31" s="1039">
        <v>532</v>
      </c>
      <c r="W31" s="1039"/>
      <c r="X31" s="1039"/>
      <c r="Y31" s="1039"/>
      <c r="Z31" s="1039"/>
      <c r="AA31" s="1039">
        <v>83</v>
      </c>
      <c r="AB31" s="1039"/>
      <c r="AC31" s="1039"/>
      <c r="AD31" s="1039"/>
      <c r="AE31" s="1041"/>
      <c r="AF31" s="1028">
        <v>853</v>
      </c>
      <c r="AG31" s="1029"/>
      <c r="AH31" s="1029"/>
      <c r="AI31" s="1029"/>
      <c r="AJ31" s="1030"/>
      <c r="AK31" s="970"/>
      <c r="AL31" s="934"/>
      <c r="AM31" s="934"/>
      <c r="AN31" s="934"/>
      <c r="AO31" s="934"/>
      <c r="AP31" s="934">
        <v>1468</v>
      </c>
      <c r="AQ31" s="934"/>
      <c r="AR31" s="934"/>
      <c r="AS31" s="934"/>
      <c r="AT31" s="934"/>
      <c r="AU31" s="934"/>
      <c r="AV31" s="934"/>
      <c r="AW31" s="934"/>
      <c r="AX31" s="934"/>
      <c r="AY31" s="934"/>
      <c r="AZ31" s="1040"/>
      <c r="BA31" s="1040"/>
      <c r="BB31" s="1040"/>
      <c r="BC31" s="1040"/>
      <c r="BD31" s="1040"/>
      <c r="BE31" s="1035" t="s">
        <v>470</v>
      </c>
      <c r="BF31" s="1035"/>
      <c r="BG31" s="1035"/>
      <c r="BH31" s="1035"/>
      <c r="BI31" s="1036"/>
      <c r="BJ31" s="200"/>
      <c r="BK31" s="200"/>
      <c r="BL31" s="200"/>
      <c r="BM31" s="200"/>
      <c r="BN31" s="200"/>
      <c r="BO31" s="213"/>
      <c r="BP31" s="213"/>
      <c r="BQ31" s="210">
        <v>25</v>
      </c>
      <c r="BR31" s="211"/>
      <c r="BS31" s="1008"/>
      <c r="BT31" s="1009"/>
      <c r="BU31" s="1009"/>
      <c r="BV31" s="1009"/>
      <c r="BW31" s="1009"/>
      <c r="BX31" s="1009"/>
      <c r="BY31" s="1009"/>
      <c r="BZ31" s="1009"/>
      <c r="CA31" s="1009"/>
      <c r="CB31" s="1009"/>
      <c r="CC31" s="1009"/>
      <c r="CD31" s="1009"/>
      <c r="CE31" s="1009"/>
      <c r="CF31" s="1009"/>
      <c r="CG31" s="1010"/>
      <c r="CH31" s="1011"/>
      <c r="CI31" s="1012"/>
      <c r="CJ31" s="1012"/>
      <c r="CK31" s="1012"/>
      <c r="CL31" s="1013"/>
      <c r="CM31" s="1011"/>
      <c r="CN31" s="1012"/>
      <c r="CO31" s="1012"/>
      <c r="CP31" s="1012"/>
      <c r="CQ31" s="1013"/>
      <c r="CR31" s="1011"/>
      <c r="CS31" s="1012"/>
      <c r="CT31" s="1012"/>
      <c r="CU31" s="1012"/>
      <c r="CV31" s="1013"/>
      <c r="CW31" s="1011"/>
      <c r="CX31" s="1012"/>
      <c r="CY31" s="1012"/>
      <c r="CZ31" s="1012"/>
      <c r="DA31" s="1013"/>
      <c r="DB31" s="1011"/>
      <c r="DC31" s="1012"/>
      <c r="DD31" s="1012"/>
      <c r="DE31" s="1012"/>
      <c r="DF31" s="1013"/>
      <c r="DG31" s="1011"/>
      <c r="DH31" s="1012"/>
      <c r="DI31" s="1012"/>
      <c r="DJ31" s="1012"/>
      <c r="DK31" s="1013"/>
      <c r="DL31" s="1011"/>
      <c r="DM31" s="1012"/>
      <c r="DN31" s="1012"/>
      <c r="DO31" s="1012"/>
      <c r="DP31" s="1013"/>
      <c r="DQ31" s="1011"/>
      <c r="DR31" s="1012"/>
      <c r="DS31" s="1012"/>
      <c r="DT31" s="1012"/>
      <c r="DU31" s="1013"/>
      <c r="DV31" s="1005"/>
      <c r="DW31" s="1006"/>
      <c r="DX31" s="1006"/>
      <c r="DY31" s="1006"/>
      <c r="DZ31" s="1007"/>
      <c r="EA31" s="194"/>
    </row>
    <row r="32" spans="1:131" s="195" customFormat="1" ht="26.25" customHeight="1" x14ac:dyDescent="0.15">
      <c r="A32" s="214">
        <v>5</v>
      </c>
      <c r="B32" s="1015" t="s">
        <v>471</v>
      </c>
      <c r="C32" s="1016"/>
      <c r="D32" s="1016"/>
      <c r="E32" s="1016"/>
      <c r="F32" s="1016"/>
      <c r="G32" s="1016"/>
      <c r="H32" s="1016"/>
      <c r="I32" s="1016"/>
      <c r="J32" s="1016"/>
      <c r="K32" s="1016"/>
      <c r="L32" s="1016"/>
      <c r="M32" s="1016"/>
      <c r="N32" s="1016"/>
      <c r="O32" s="1016"/>
      <c r="P32" s="1017"/>
      <c r="Q32" s="1038">
        <v>4</v>
      </c>
      <c r="R32" s="1039"/>
      <c r="S32" s="1039"/>
      <c r="T32" s="1039"/>
      <c r="U32" s="1039"/>
      <c r="V32" s="1039">
        <v>3</v>
      </c>
      <c r="W32" s="1039"/>
      <c r="X32" s="1039"/>
      <c r="Y32" s="1039"/>
      <c r="Z32" s="1039"/>
      <c r="AA32" s="1039">
        <v>1</v>
      </c>
      <c r="AB32" s="1039"/>
      <c r="AC32" s="1039"/>
      <c r="AD32" s="1039"/>
      <c r="AE32" s="1041"/>
      <c r="AF32" s="1028">
        <v>1</v>
      </c>
      <c r="AG32" s="1029"/>
      <c r="AH32" s="1029"/>
      <c r="AI32" s="1029"/>
      <c r="AJ32" s="1030"/>
      <c r="AK32" s="970">
        <v>0</v>
      </c>
      <c r="AL32" s="934"/>
      <c r="AM32" s="934"/>
      <c r="AN32" s="934"/>
      <c r="AO32" s="934"/>
      <c r="AP32" s="934"/>
      <c r="AQ32" s="934"/>
      <c r="AR32" s="934"/>
      <c r="AS32" s="934"/>
      <c r="AT32" s="934"/>
      <c r="AU32" s="934"/>
      <c r="AV32" s="934"/>
      <c r="AW32" s="934"/>
      <c r="AX32" s="934"/>
      <c r="AY32" s="934"/>
      <c r="AZ32" s="1040"/>
      <c r="BA32" s="1040"/>
      <c r="BB32" s="1040"/>
      <c r="BC32" s="1040"/>
      <c r="BD32" s="1040"/>
      <c r="BE32" s="1035" t="s">
        <v>472</v>
      </c>
      <c r="BF32" s="1035"/>
      <c r="BG32" s="1035"/>
      <c r="BH32" s="1035"/>
      <c r="BI32" s="1036"/>
      <c r="BJ32" s="200"/>
      <c r="BK32" s="200"/>
      <c r="BL32" s="200"/>
      <c r="BM32" s="200"/>
      <c r="BN32" s="200"/>
      <c r="BO32" s="213"/>
      <c r="BP32" s="213"/>
      <c r="BQ32" s="210">
        <v>26</v>
      </c>
      <c r="BR32" s="211"/>
      <c r="BS32" s="1008"/>
      <c r="BT32" s="1009"/>
      <c r="BU32" s="1009"/>
      <c r="BV32" s="1009"/>
      <c r="BW32" s="1009"/>
      <c r="BX32" s="1009"/>
      <c r="BY32" s="1009"/>
      <c r="BZ32" s="1009"/>
      <c r="CA32" s="1009"/>
      <c r="CB32" s="1009"/>
      <c r="CC32" s="1009"/>
      <c r="CD32" s="1009"/>
      <c r="CE32" s="1009"/>
      <c r="CF32" s="1009"/>
      <c r="CG32" s="1010"/>
      <c r="CH32" s="1011"/>
      <c r="CI32" s="1012"/>
      <c r="CJ32" s="1012"/>
      <c r="CK32" s="1012"/>
      <c r="CL32" s="1013"/>
      <c r="CM32" s="1011"/>
      <c r="CN32" s="1012"/>
      <c r="CO32" s="1012"/>
      <c r="CP32" s="1012"/>
      <c r="CQ32" s="1013"/>
      <c r="CR32" s="1011"/>
      <c r="CS32" s="1012"/>
      <c r="CT32" s="1012"/>
      <c r="CU32" s="1012"/>
      <c r="CV32" s="1013"/>
      <c r="CW32" s="1011"/>
      <c r="CX32" s="1012"/>
      <c r="CY32" s="1012"/>
      <c r="CZ32" s="1012"/>
      <c r="DA32" s="1013"/>
      <c r="DB32" s="1011"/>
      <c r="DC32" s="1012"/>
      <c r="DD32" s="1012"/>
      <c r="DE32" s="1012"/>
      <c r="DF32" s="1013"/>
      <c r="DG32" s="1011"/>
      <c r="DH32" s="1012"/>
      <c r="DI32" s="1012"/>
      <c r="DJ32" s="1012"/>
      <c r="DK32" s="1013"/>
      <c r="DL32" s="1011"/>
      <c r="DM32" s="1012"/>
      <c r="DN32" s="1012"/>
      <c r="DO32" s="1012"/>
      <c r="DP32" s="1013"/>
      <c r="DQ32" s="1011"/>
      <c r="DR32" s="1012"/>
      <c r="DS32" s="1012"/>
      <c r="DT32" s="1012"/>
      <c r="DU32" s="1013"/>
      <c r="DV32" s="1005"/>
      <c r="DW32" s="1006"/>
      <c r="DX32" s="1006"/>
      <c r="DY32" s="1006"/>
      <c r="DZ32" s="1007"/>
      <c r="EA32" s="194"/>
    </row>
    <row r="33" spans="1:131" s="195" customFormat="1" ht="26.25" customHeight="1" x14ac:dyDescent="0.15">
      <c r="A33" s="214">
        <v>6</v>
      </c>
      <c r="B33" s="1015" t="s">
        <v>473</v>
      </c>
      <c r="C33" s="1016"/>
      <c r="D33" s="1016"/>
      <c r="E33" s="1016"/>
      <c r="F33" s="1016"/>
      <c r="G33" s="1016"/>
      <c r="H33" s="1016"/>
      <c r="I33" s="1016"/>
      <c r="J33" s="1016"/>
      <c r="K33" s="1016"/>
      <c r="L33" s="1016"/>
      <c r="M33" s="1016"/>
      <c r="N33" s="1016"/>
      <c r="O33" s="1016"/>
      <c r="P33" s="1017"/>
      <c r="Q33" s="1038">
        <v>1392</v>
      </c>
      <c r="R33" s="1039"/>
      <c r="S33" s="1039"/>
      <c r="T33" s="1039"/>
      <c r="U33" s="1039"/>
      <c r="V33" s="1039">
        <v>1339</v>
      </c>
      <c r="W33" s="1039"/>
      <c r="X33" s="1039"/>
      <c r="Y33" s="1039"/>
      <c r="Z33" s="1039"/>
      <c r="AA33" s="1039">
        <v>53</v>
      </c>
      <c r="AB33" s="1039"/>
      <c r="AC33" s="1039"/>
      <c r="AD33" s="1039"/>
      <c r="AE33" s="1041"/>
      <c r="AF33" s="1028">
        <v>53</v>
      </c>
      <c r="AG33" s="1029"/>
      <c r="AH33" s="1029"/>
      <c r="AI33" s="1029"/>
      <c r="AJ33" s="1030"/>
      <c r="AK33" s="970">
        <v>174</v>
      </c>
      <c r="AL33" s="934"/>
      <c r="AM33" s="934"/>
      <c r="AN33" s="934"/>
      <c r="AO33" s="934"/>
      <c r="AP33" s="934">
        <v>5574</v>
      </c>
      <c r="AQ33" s="934"/>
      <c r="AR33" s="934"/>
      <c r="AS33" s="934"/>
      <c r="AT33" s="934"/>
      <c r="AU33" s="934">
        <v>2185</v>
      </c>
      <c r="AV33" s="934"/>
      <c r="AW33" s="934"/>
      <c r="AX33" s="934"/>
      <c r="AY33" s="934"/>
      <c r="AZ33" s="1040"/>
      <c r="BA33" s="1040"/>
      <c r="BB33" s="1040"/>
      <c r="BC33" s="1040"/>
      <c r="BD33" s="1040"/>
      <c r="BE33" s="1035" t="s">
        <v>472</v>
      </c>
      <c r="BF33" s="1035"/>
      <c r="BG33" s="1035"/>
      <c r="BH33" s="1035"/>
      <c r="BI33" s="1036"/>
      <c r="BJ33" s="200"/>
      <c r="BK33" s="200"/>
      <c r="BL33" s="200"/>
      <c r="BM33" s="200"/>
      <c r="BN33" s="200"/>
      <c r="BO33" s="213"/>
      <c r="BP33" s="213"/>
      <c r="BQ33" s="210">
        <v>27</v>
      </c>
      <c r="BR33" s="211"/>
      <c r="BS33" s="1008"/>
      <c r="BT33" s="1009"/>
      <c r="BU33" s="1009"/>
      <c r="BV33" s="1009"/>
      <c r="BW33" s="1009"/>
      <c r="BX33" s="1009"/>
      <c r="BY33" s="1009"/>
      <c r="BZ33" s="1009"/>
      <c r="CA33" s="1009"/>
      <c r="CB33" s="1009"/>
      <c r="CC33" s="1009"/>
      <c r="CD33" s="1009"/>
      <c r="CE33" s="1009"/>
      <c r="CF33" s="1009"/>
      <c r="CG33" s="1010"/>
      <c r="CH33" s="1011"/>
      <c r="CI33" s="1012"/>
      <c r="CJ33" s="1012"/>
      <c r="CK33" s="1012"/>
      <c r="CL33" s="1013"/>
      <c r="CM33" s="1011"/>
      <c r="CN33" s="1012"/>
      <c r="CO33" s="1012"/>
      <c r="CP33" s="1012"/>
      <c r="CQ33" s="1013"/>
      <c r="CR33" s="1011"/>
      <c r="CS33" s="1012"/>
      <c r="CT33" s="1012"/>
      <c r="CU33" s="1012"/>
      <c r="CV33" s="1013"/>
      <c r="CW33" s="1011"/>
      <c r="CX33" s="1012"/>
      <c r="CY33" s="1012"/>
      <c r="CZ33" s="1012"/>
      <c r="DA33" s="1013"/>
      <c r="DB33" s="1011"/>
      <c r="DC33" s="1012"/>
      <c r="DD33" s="1012"/>
      <c r="DE33" s="1012"/>
      <c r="DF33" s="1013"/>
      <c r="DG33" s="1011"/>
      <c r="DH33" s="1012"/>
      <c r="DI33" s="1012"/>
      <c r="DJ33" s="1012"/>
      <c r="DK33" s="1013"/>
      <c r="DL33" s="1011"/>
      <c r="DM33" s="1012"/>
      <c r="DN33" s="1012"/>
      <c r="DO33" s="1012"/>
      <c r="DP33" s="1013"/>
      <c r="DQ33" s="1011"/>
      <c r="DR33" s="1012"/>
      <c r="DS33" s="1012"/>
      <c r="DT33" s="1012"/>
      <c r="DU33" s="1013"/>
      <c r="DV33" s="1005"/>
      <c r="DW33" s="1006"/>
      <c r="DX33" s="1006"/>
      <c r="DY33" s="1006"/>
      <c r="DZ33" s="1007"/>
      <c r="EA33" s="194"/>
    </row>
    <row r="34" spans="1:131" s="195" customFormat="1" ht="26.25" customHeight="1" x14ac:dyDescent="0.15">
      <c r="A34" s="214">
        <v>7</v>
      </c>
      <c r="B34" s="1015"/>
      <c r="C34" s="1016"/>
      <c r="D34" s="1016"/>
      <c r="E34" s="1016"/>
      <c r="F34" s="1016"/>
      <c r="G34" s="1016"/>
      <c r="H34" s="1016"/>
      <c r="I34" s="1016"/>
      <c r="J34" s="1016"/>
      <c r="K34" s="1016"/>
      <c r="L34" s="1016"/>
      <c r="M34" s="1016"/>
      <c r="N34" s="1016"/>
      <c r="O34" s="1016"/>
      <c r="P34" s="1017"/>
      <c r="Q34" s="1038"/>
      <c r="R34" s="1039"/>
      <c r="S34" s="1039"/>
      <c r="T34" s="1039"/>
      <c r="U34" s="1039"/>
      <c r="V34" s="1039"/>
      <c r="W34" s="1039"/>
      <c r="X34" s="1039"/>
      <c r="Y34" s="1039"/>
      <c r="Z34" s="1039"/>
      <c r="AA34" s="1039"/>
      <c r="AB34" s="1039"/>
      <c r="AC34" s="1039"/>
      <c r="AD34" s="1039"/>
      <c r="AE34" s="1041"/>
      <c r="AF34" s="1028"/>
      <c r="AG34" s="1029"/>
      <c r="AH34" s="1029"/>
      <c r="AI34" s="1029"/>
      <c r="AJ34" s="1030"/>
      <c r="AK34" s="970"/>
      <c r="AL34" s="934"/>
      <c r="AM34" s="934"/>
      <c r="AN34" s="934"/>
      <c r="AO34" s="934"/>
      <c r="AP34" s="934"/>
      <c r="AQ34" s="934"/>
      <c r="AR34" s="934"/>
      <c r="AS34" s="934"/>
      <c r="AT34" s="934"/>
      <c r="AU34" s="934"/>
      <c r="AV34" s="934"/>
      <c r="AW34" s="934"/>
      <c r="AX34" s="934"/>
      <c r="AY34" s="934"/>
      <c r="AZ34" s="1040"/>
      <c r="BA34" s="1040"/>
      <c r="BB34" s="1040"/>
      <c r="BC34" s="1040"/>
      <c r="BD34" s="1040"/>
      <c r="BE34" s="1035"/>
      <c r="BF34" s="1035"/>
      <c r="BG34" s="1035"/>
      <c r="BH34" s="1035"/>
      <c r="BI34" s="1036"/>
      <c r="BJ34" s="200"/>
      <c r="BK34" s="200"/>
      <c r="BL34" s="200"/>
      <c r="BM34" s="200"/>
      <c r="BN34" s="200"/>
      <c r="BO34" s="213"/>
      <c r="BP34" s="213"/>
      <c r="BQ34" s="210">
        <v>28</v>
      </c>
      <c r="BR34" s="211"/>
      <c r="BS34" s="1008"/>
      <c r="BT34" s="1009"/>
      <c r="BU34" s="1009"/>
      <c r="BV34" s="1009"/>
      <c r="BW34" s="1009"/>
      <c r="BX34" s="1009"/>
      <c r="BY34" s="1009"/>
      <c r="BZ34" s="1009"/>
      <c r="CA34" s="1009"/>
      <c r="CB34" s="1009"/>
      <c r="CC34" s="1009"/>
      <c r="CD34" s="1009"/>
      <c r="CE34" s="1009"/>
      <c r="CF34" s="1009"/>
      <c r="CG34" s="1010"/>
      <c r="CH34" s="1011"/>
      <c r="CI34" s="1012"/>
      <c r="CJ34" s="1012"/>
      <c r="CK34" s="1012"/>
      <c r="CL34" s="1013"/>
      <c r="CM34" s="1011"/>
      <c r="CN34" s="1012"/>
      <c r="CO34" s="1012"/>
      <c r="CP34" s="1012"/>
      <c r="CQ34" s="1013"/>
      <c r="CR34" s="1011"/>
      <c r="CS34" s="1012"/>
      <c r="CT34" s="1012"/>
      <c r="CU34" s="1012"/>
      <c r="CV34" s="1013"/>
      <c r="CW34" s="1011"/>
      <c r="CX34" s="1012"/>
      <c r="CY34" s="1012"/>
      <c r="CZ34" s="1012"/>
      <c r="DA34" s="1013"/>
      <c r="DB34" s="1011"/>
      <c r="DC34" s="1012"/>
      <c r="DD34" s="1012"/>
      <c r="DE34" s="1012"/>
      <c r="DF34" s="1013"/>
      <c r="DG34" s="1011"/>
      <c r="DH34" s="1012"/>
      <c r="DI34" s="1012"/>
      <c r="DJ34" s="1012"/>
      <c r="DK34" s="1013"/>
      <c r="DL34" s="1011"/>
      <c r="DM34" s="1012"/>
      <c r="DN34" s="1012"/>
      <c r="DO34" s="1012"/>
      <c r="DP34" s="1013"/>
      <c r="DQ34" s="1011"/>
      <c r="DR34" s="1012"/>
      <c r="DS34" s="1012"/>
      <c r="DT34" s="1012"/>
      <c r="DU34" s="1013"/>
      <c r="DV34" s="1005"/>
      <c r="DW34" s="1006"/>
      <c r="DX34" s="1006"/>
      <c r="DY34" s="1006"/>
      <c r="DZ34" s="1007"/>
      <c r="EA34" s="194"/>
    </row>
    <row r="35" spans="1:131" s="195" customFormat="1" ht="26.25" customHeight="1" x14ac:dyDescent="0.15">
      <c r="A35" s="214">
        <v>8</v>
      </c>
      <c r="B35" s="1015"/>
      <c r="C35" s="1016"/>
      <c r="D35" s="1016"/>
      <c r="E35" s="1016"/>
      <c r="F35" s="1016"/>
      <c r="G35" s="1016"/>
      <c r="H35" s="1016"/>
      <c r="I35" s="1016"/>
      <c r="J35" s="1016"/>
      <c r="K35" s="1016"/>
      <c r="L35" s="1016"/>
      <c r="M35" s="1016"/>
      <c r="N35" s="1016"/>
      <c r="O35" s="1016"/>
      <c r="P35" s="1017"/>
      <c r="Q35" s="1038"/>
      <c r="R35" s="1039"/>
      <c r="S35" s="1039"/>
      <c r="T35" s="1039"/>
      <c r="U35" s="1039"/>
      <c r="V35" s="1039"/>
      <c r="W35" s="1039"/>
      <c r="X35" s="1039"/>
      <c r="Y35" s="1039"/>
      <c r="Z35" s="1039"/>
      <c r="AA35" s="1039"/>
      <c r="AB35" s="1039"/>
      <c r="AC35" s="1039"/>
      <c r="AD35" s="1039"/>
      <c r="AE35" s="1041"/>
      <c r="AF35" s="1028"/>
      <c r="AG35" s="1029"/>
      <c r="AH35" s="1029"/>
      <c r="AI35" s="1029"/>
      <c r="AJ35" s="1030"/>
      <c r="AK35" s="970"/>
      <c r="AL35" s="934"/>
      <c r="AM35" s="934"/>
      <c r="AN35" s="934"/>
      <c r="AO35" s="934"/>
      <c r="AP35" s="934"/>
      <c r="AQ35" s="934"/>
      <c r="AR35" s="934"/>
      <c r="AS35" s="934"/>
      <c r="AT35" s="934"/>
      <c r="AU35" s="934"/>
      <c r="AV35" s="934"/>
      <c r="AW35" s="934"/>
      <c r="AX35" s="934"/>
      <c r="AY35" s="934"/>
      <c r="AZ35" s="1040"/>
      <c r="BA35" s="1040"/>
      <c r="BB35" s="1040"/>
      <c r="BC35" s="1040"/>
      <c r="BD35" s="1040"/>
      <c r="BE35" s="1035"/>
      <c r="BF35" s="1035"/>
      <c r="BG35" s="1035"/>
      <c r="BH35" s="1035"/>
      <c r="BI35" s="1036"/>
      <c r="BJ35" s="200"/>
      <c r="BK35" s="200"/>
      <c r="BL35" s="200"/>
      <c r="BM35" s="200"/>
      <c r="BN35" s="200"/>
      <c r="BO35" s="213"/>
      <c r="BP35" s="213"/>
      <c r="BQ35" s="210">
        <v>29</v>
      </c>
      <c r="BR35" s="211"/>
      <c r="BS35" s="1008"/>
      <c r="BT35" s="1009"/>
      <c r="BU35" s="1009"/>
      <c r="BV35" s="1009"/>
      <c r="BW35" s="1009"/>
      <c r="BX35" s="1009"/>
      <c r="BY35" s="1009"/>
      <c r="BZ35" s="1009"/>
      <c r="CA35" s="1009"/>
      <c r="CB35" s="1009"/>
      <c r="CC35" s="1009"/>
      <c r="CD35" s="1009"/>
      <c r="CE35" s="1009"/>
      <c r="CF35" s="1009"/>
      <c r="CG35" s="1010"/>
      <c r="CH35" s="1011"/>
      <c r="CI35" s="1012"/>
      <c r="CJ35" s="1012"/>
      <c r="CK35" s="1012"/>
      <c r="CL35" s="1013"/>
      <c r="CM35" s="1011"/>
      <c r="CN35" s="1012"/>
      <c r="CO35" s="1012"/>
      <c r="CP35" s="1012"/>
      <c r="CQ35" s="1013"/>
      <c r="CR35" s="1011"/>
      <c r="CS35" s="1012"/>
      <c r="CT35" s="1012"/>
      <c r="CU35" s="1012"/>
      <c r="CV35" s="1013"/>
      <c r="CW35" s="1011"/>
      <c r="CX35" s="1012"/>
      <c r="CY35" s="1012"/>
      <c r="CZ35" s="1012"/>
      <c r="DA35" s="1013"/>
      <c r="DB35" s="1011"/>
      <c r="DC35" s="1012"/>
      <c r="DD35" s="1012"/>
      <c r="DE35" s="1012"/>
      <c r="DF35" s="1013"/>
      <c r="DG35" s="1011"/>
      <c r="DH35" s="1012"/>
      <c r="DI35" s="1012"/>
      <c r="DJ35" s="1012"/>
      <c r="DK35" s="1013"/>
      <c r="DL35" s="1011"/>
      <c r="DM35" s="1012"/>
      <c r="DN35" s="1012"/>
      <c r="DO35" s="1012"/>
      <c r="DP35" s="1013"/>
      <c r="DQ35" s="1011"/>
      <c r="DR35" s="1012"/>
      <c r="DS35" s="1012"/>
      <c r="DT35" s="1012"/>
      <c r="DU35" s="1013"/>
      <c r="DV35" s="1005"/>
      <c r="DW35" s="1006"/>
      <c r="DX35" s="1006"/>
      <c r="DY35" s="1006"/>
      <c r="DZ35" s="1007"/>
      <c r="EA35" s="194"/>
    </row>
    <row r="36" spans="1:131" s="195" customFormat="1" ht="26.25" customHeight="1" x14ac:dyDescent="0.15">
      <c r="A36" s="214">
        <v>9</v>
      </c>
      <c r="B36" s="1015"/>
      <c r="C36" s="1016"/>
      <c r="D36" s="1016"/>
      <c r="E36" s="1016"/>
      <c r="F36" s="1016"/>
      <c r="G36" s="1016"/>
      <c r="H36" s="1016"/>
      <c r="I36" s="1016"/>
      <c r="J36" s="1016"/>
      <c r="K36" s="1016"/>
      <c r="L36" s="1016"/>
      <c r="M36" s="1016"/>
      <c r="N36" s="1016"/>
      <c r="O36" s="1016"/>
      <c r="P36" s="1017"/>
      <c r="Q36" s="1038"/>
      <c r="R36" s="1039"/>
      <c r="S36" s="1039"/>
      <c r="T36" s="1039"/>
      <c r="U36" s="1039"/>
      <c r="V36" s="1039"/>
      <c r="W36" s="1039"/>
      <c r="X36" s="1039"/>
      <c r="Y36" s="1039"/>
      <c r="Z36" s="1039"/>
      <c r="AA36" s="1039"/>
      <c r="AB36" s="1039"/>
      <c r="AC36" s="1039"/>
      <c r="AD36" s="1039"/>
      <c r="AE36" s="1041"/>
      <c r="AF36" s="1028"/>
      <c r="AG36" s="1029"/>
      <c r="AH36" s="1029"/>
      <c r="AI36" s="1029"/>
      <c r="AJ36" s="1030"/>
      <c r="AK36" s="970"/>
      <c r="AL36" s="934"/>
      <c r="AM36" s="934"/>
      <c r="AN36" s="934"/>
      <c r="AO36" s="934"/>
      <c r="AP36" s="934"/>
      <c r="AQ36" s="934"/>
      <c r="AR36" s="934"/>
      <c r="AS36" s="934"/>
      <c r="AT36" s="934"/>
      <c r="AU36" s="934"/>
      <c r="AV36" s="934"/>
      <c r="AW36" s="934"/>
      <c r="AX36" s="934"/>
      <c r="AY36" s="934"/>
      <c r="AZ36" s="1040"/>
      <c r="BA36" s="1040"/>
      <c r="BB36" s="1040"/>
      <c r="BC36" s="1040"/>
      <c r="BD36" s="1040"/>
      <c r="BE36" s="1035"/>
      <c r="BF36" s="1035"/>
      <c r="BG36" s="1035"/>
      <c r="BH36" s="1035"/>
      <c r="BI36" s="1036"/>
      <c r="BJ36" s="200"/>
      <c r="BK36" s="200"/>
      <c r="BL36" s="200"/>
      <c r="BM36" s="200"/>
      <c r="BN36" s="200"/>
      <c r="BO36" s="213"/>
      <c r="BP36" s="213"/>
      <c r="BQ36" s="210">
        <v>30</v>
      </c>
      <c r="BR36" s="211"/>
      <c r="BS36" s="1008"/>
      <c r="BT36" s="1009"/>
      <c r="BU36" s="1009"/>
      <c r="BV36" s="1009"/>
      <c r="BW36" s="1009"/>
      <c r="BX36" s="1009"/>
      <c r="BY36" s="1009"/>
      <c r="BZ36" s="1009"/>
      <c r="CA36" s="1009"/>
      <c r="CB36" s="1009"/>
      <c r="CC36" s="1009"/>
      <c r="CD36" s="1009"/>
      <c r="CE36" s="1009"/>
      <c r="CF36" s="1009"/>
      <c r="CG36" s="1010"/>
      <c r="CH36" s="1011"/>
      <c r="CI36" s="1012"/>
      <c r="CJ36" s="1012"/>
      <c r="CK36" s="1012"/>
      <c r="CL36" s="1013"/>
      <c r="CM36" s="1011"/>
      <c r="CN36" s="1012"/>
      <c r="CO36" s="1012"/>
      <c r="CP36" s="1012"/>
      <c r="CQ36" s="1013"/>
      <c r="CR36" s="1011"/>
      <c r="CS36" s="1012"/>
      <c r="CT36" s="1012"/>
      <c r="CU36" s="1012"/>
      <c r="CV36" s="1013"/>
      <c r="CW36" s="1011"/>
      <c r="CX36" s="1012"/>
      <c r="CY36" s="1012"/>
      <c r="CZ36" s="1012"/>
      <c r="DA36" s="1013"/>
      <c r="DB36" s="1011"/>
      <c r="DC36" s="1012"/>
      <c r="DD36" s="1012"/>
      <c r="DE36" s="1012"/>
      <c r="DF36" s="1013"/>
      <c r="DG36" s="1011"/>
      <c r="DH36" s="1012"/>
      <c r="DI36" s="1012"/>
      <c r="DJ36" s="1012"/>
      <c r="DK36" s="1013"/>
      <c r="DL36" s="1011"/>
      <c r="DM36" s="1012"/>
      <c r="DN36" s="1012"/>
      <c r="DO36" s="1012"/>
      <c r="DP36" s="1013"/>
      <c r="DQ36" s="1011"/>
      <c r="DR36" s="1012"/>
      <c r="DS36" s="1012"/>
      <c r="DT36" s="1012"/>
      <c r="DU36" s="1013"/>
      <c r="DV36" s="1005"/>
      <c r="DW36" s="1006"/>
      <c r="DX36" s="1006"/>
      <c r="DY36" s="1006"/>
      <c r="DZ36" s="1007"/>
      <c r="EA36" s="194"/>
    </row>
    <row r="37" spans="1:131" s="195" customFormat="1" ht="26.25" customHeight="1" x14ac:dyDescent="0.15">
      <c r="A37" s="214">
        <v>10</v>
      </c>
      <c r="B37" s="1015"/>
      <c r="C37" s="1016"/>
      <c r="D37" s="1016"/>
      <c r="E37" s="1016"/>
      <c r="F37" s="1016"/>
      <c r="G37" s="1016"/>
      <c r="H37" s="1016"/>
      <c r="I37" s="1016"/>
      <c r="J37" s="1016"/>
      <c r="K37" s="1016"/>
      <c r="L37" s="1016"/>
      <c r="M37" s="1016"/>
      <c r="N37" s="1016"/>
      <c r="O37" s="1016"/>
      <c r="P37" s="1017"/>
      <c r="Q37" s="1038"/>
      <c r="R37" s="1039"/>
      <c r="S37" s="1039"/>
      <c r="T37" s="1039"/>
      <c r="U37" s="1039"/>
      <c r="V37" s="1039"/>
      <c r="W37" s="1039"/>
      <c r="X37" s="1039"/>
      <c r="Y37" s="1039"/>
      <c r="Z37" s="1039"/>
      <c r="AA37" s="1039"/>
      <c r="AB37" s="1039"/>
      <c r="AC37" s="1039"/>
      <c r="AD37" s="1039"/>
      <c r="AE37" s="1041"/>
      <c r="AF37" s="1028"/>
      <c r="AG37" s="1029"/>
      <c r="AH37" s="1029"/>
      <c r="AI37" s="1029"/>
      <c r="AJ37" s="1030"/>
      <c r="AK37" s="970"/>
      <c r="AL37" s="934"/>
      <c r="AM37" s="934"/>
      <c r="AN37" s="934"/>
      <c r="AO37" s="934"/>
      <c r="AP37" s="934"/>
      <c r="AQ37" s="934"/>
      <c r="AR37" s="934"/>
      <c r="AS37" s="934"/>
      <c r="AT37" s="934"/>
      <c r="AU37" s="934"/>
      <c r="AV37" s="934"/>
      <c r="AW37" s="934"/>
      <c r="AX37" s="934"/>
      <c r="AY37" s="934"/>
      <c r="AZ37" s="1040"/>
      <c r="BA37" s="1040"/>
      <c r="BB37" s="1040"/>
      <c r="BC37" s="1040"/>
      <c r="BD37" s="1040"/>
      <c r="BE37" s="1035"/>
      <c r="BF37" s="1035"/>
      <c r="BG37" s="1035"/>
      <c r="BH37" s="1035"/>
      <c r="BI37" s="1036"/>
      <c r="BJ37" s="200"/>
      <c r="BK37" s="200"/>
      <c r="BL37" s="200"/>
      <c r="BM37" s="200"/>
      <c r="BN37" s="200"/>
      <c r="BO37" s="213"/>
      <c r="BP37" s="213"/>
      <c r="BQ37" s="210">
        <v>31</v>
      </c>
      <c r="BR37" s="211"/>
      <c r="BS37" s="1008"/>
      <c r="BT37" s="1009"/>
      <c r="BU37" s="1009"/>
      <c r="BV37" s="1009"/>
      <c r="BW37" s="1009"/>
      <c r="BX37" s="1009"/>
      <c r="BY37" s="1009"/>
      <c r="BZ37" s="1009"/>
      <c r="CA37" s="1009"/>
      <c r="CB37" s="1009"/>
      <c r="CC37" s="1009"/>
      <c r="CD37" s="1009"/>
      <c r="CE37" s="1009"/>
      <c r="CF37" s="1009"/>
      <c r="CG37" s="1010"/>
      <c r="CH37" s="1011"/>
      <c r="CI37" s="1012"/>
      <c r="CJ37" s="1012"/>
      <c r="CK37" s="1012"/>
      <c r="CL37" s="1013"/>
      <c r="CM37" s="1011"/>
      <c r="CN37" s="1012"/>
      <c r="CO37" s="1012"/>
      <c r="CP37" s="1012"/>
      <c r="CQ37" s="1013"/>
      <c r="CR37" s="1011"/>
      <c r="CS37" s="1012"/>
      <c r="CT37" s="1012"/>
      <c r="CU37" s="1012"/>
      <c r="CV37" s="1013"/>
      <c r="CW37" s="1011"/>
      <c r="CX37" s="1012"/>
      <c r="CY37" s="1012"/>
      <c r="CZ37" s="1012"/>
      <c r="DA37" s="1013"/>
      <c r="DB37" s="1011"/>
      <c r="DC37" s="1012"/>
      <c r="DD37" s="1012"/>
      <c r="DE37" s="1012"/>
      <c r="DF37" s="1013"/>
      <c r="DG37" s="1011"/>
      <c r="DH37" s="1012"/>
      <c r="DI37" s="1012"/>
      <c r="DJ37" s="1012"/>
      <c r="DK37" s="1013"/>
      <c r="DL37" s="1011"/>
      <c r="DM37" s="1012"/>
      <c r="DN37" s="1012"/>
      <c r="DO37" s="1012"/>
      <c r="DP37" s="1013"/>
      <c r="DQ37" s="1011"/>
      <c r="DR37" s="1012"/>
      <c r="DS37" s="1012"/>
      <c r="DT37" s="1012"/>
      <c r="DU37" s="1013"/>
      <c r="DV37" s="1005"/>
      <c r="DW37" s="1006"/>
      <c r="DX37" s="1006"/>
      <c r="DY37" s="1006"/>
      <c r="DZ37" s="1007"/>
      <c r="EA37" s="194"/>
    </row>
    <row r="38" spans="1:131" s="195" customFormat="1" ht="26.25" customHeight="1" x14ac:dyDescent="0.15">
      <c r="A38" s="214">
        <v>11</v>
      </c>
      <c r="B38" s="1015"/>
      <c r="C38" s="1016"/>
      <c r="D38" s="1016"/>
      <c r="E38" s="1016"/>
      <c r="F38" s="1016"/>
      <c r="G38" s="1016"/>
      <c r="H38" s="1016"/>
      <c r="I38" s="1016"/>
      <c r="J38" s="1016"/>
      <c r="K38" s="1016"/>
      <c r="L38" s="1016"/>
      <c r="M38" s="1016"/>
      <c r="N38" s="1016"/>
      <c r="O38" s="1016"/>
      <c r="P38" s="1017"/>
      <c r="Q38" s="1038"/>
      <c r="R38" s="1039"/>
      <c r="S38" s="1039"/>
      <c r="T38" s="1039"/>
      <c r="U38" s="1039"/>
      <c r="V38" s="1039"/>
      <c r="W38" s="1039"/>
      <c r="X38" s="1039"/>
      <c r="Y38" s="1039"/>
      <c r="Z38" s="1039"/>
      <c r="AA38" s="1039"/>
      <c r="AB38" s="1039"/>
      <c r="AC38" s="1039"/>
      <c r="AD38" s="1039"/>
      <c r="AE38" s="1041"/>
      <c r="AF38" s="1028"/>
      <c r="AG38" s="1029"/>
      <c r="AH38" s="1029"/>
      <c r="AI38" s="1029"/>
      <c r="AJ38" s="1030"/>
      <c r="AK38" s="970"/>
      <c r="AL38" s="934"/>
      <c r="AM38" s="934"/>
      <c r="AN38" s="934"/>
      <c r="AO38" s="934"/>
      <c r="AP38" s="934"/>
      <c r="AQ38" s="934"/>
      <c r="AR38" s="934"/>
      <c r="AS38" s="934"/>
      <c r="AT38" s="934"/>
      <c r="AU38" s="934"/>
      <c r="AV38" s="934"/>
      <c r="AW38" s="934"/>
      <c r="AX38" s="934"/>
      <c r="AY38" s="934"/>
      <c r="AZ38" s="1040"/>
      <c r="BA38" s="1040"/>
      <c r="BB38" s="1040"/>
      <c r="BC38" s="1040"/>
      <c r="BD38" s="1040"/>
      <c r="BE38" s="1035"/>
      <c r="BF38" s="1035"/>
      <c r="BG38" s="1035"/>
      <c r="BH38" s="1035"/>
      <c r="BI38" s="1036"/>
      <c r="BJ38" s="200"/>
      <c r="BK38" s="200"/>
      <c r="BL38" s="200"/>
      <c r="BM38" s="200"/>
      <c r="BN38" s="200"/>
      <c r="BO38" s="213"/>
      <c r="BP38" s="213"/>
      <c r="BQ38" s="210">
        <v>32</v>
      </c>
      <c r="BR38" s="211"/>
      <c r="BS38" s="1008"/>
      <c r="BT38" s="1009"/>
      <c r="BU38" s="1009"/>
      <c r="BV38" s="1009"/>
      <c r="BW38" s="1009"/>
      <c r="BX38" s="1009"/>
      <c r="BY38" s="1009"/>
      <c r="BZ38" s="1009"/>
      <c r="CA38" s="1009"/>
      <c r="CB38" s="1009"/>
      <c r="CC38" s="1009"/>
      <c r="CD38" s="1009"/>
      <c r="CE38" s="1009"/>
      <c r="CF38" s="1009"/>
      <c r="CG38" s="1010"/>
      <c r="CH38" s="1011"/>
      <c r="CI38" s="1012"/>
      <c r="CJ38" s="1012"/>
      <c r="CK38" s="1012"/>
      <c r="CL38" s="1013"/>
      <c r="CM38" s="1011"/>
      <c r="CN38" s="1012"/>
      <c r="CO38" s="1012"/>
      <c r="CP38" s="1012"/>
      <c r="CQ38" s="1013"/>
      <c r="CR38" s="1011"/>
      <c r="CS38" s="1012"/>
      <c r="CT38" s="1012"/>
      <c r="CU38" s="1012"/>
      <c r="CV38" s="1013"/>
      <c r="CW38" s="1011"/>
      <c r="CX38" s="1012"/>
      <c r="CY38" s="1012"/>
      <c r="CZ38" s="1012"/>
      <c r="DA38" s="1013"/>
      <c r="DB38" s="1011"/>
      <c r="DC38" s="1012"/>
      <c r="DD38" s="1012"/>
      <c r="DE38" s="1012"/>
      <c r="DF38" s="1013"/>
      <c r="DG38" s="1011"/>
      <c r="DH38" s="1012"/>
      <c r="DI38" s="1012"/>
      <c r="DJ38" s="1012"/>
      <c r="DK38" s="1013"/>
      <c r="DL38" s="1011"/>
      <c r="DM38" s="1012"/>
      <c r="DN38" s="1012"/>
      <c r="DO38" s="1012"/>
      <c r="DP38" s="1013"/>
      <c r="DQ38" s="1011"/>
      <c r="DR38" s="1012"/>
      <c r="DS38" s="1012"/>
      <c r="DT38" s="1012"/>
      <c r="DU38" s="1013"/>
      <c r="DV38" s="1005"/>
      <c r="DW38" s="1006"/>
      <c r="DX38" s="1006"/>
      <c r="DY38" s="1006"/>
      <c r="DZ38" s="1007"/>
      <c r="EA38" s="194"/>
    </row>
    <row r="39" spans="1:131" s="195" customFormat="1" ht="26.25" customHeight="1" x14ac:dyDescent="0.15">
      <c r="A39" s="214">
        <v>12</v>
      </c>
      <c r="B39" s="1015"/>
      <c r="C39" s="1016"/>
      <c r="D39" s="1016"/>
      <c r="E39" s="1016"/>
      <c r="F39" s="1016"/>
      <c r="G39" s="1016"/>
      <c r="H39" s="1016"/>
      <c r="I39" s="1016"/>
      <c r="J39" s="1016"/>
      <c r="K39" s="1016"/>
      <c r="L39" s="1016"/>
      <c r="M39" s="1016"/>
      <c r="N39" s="1016"/>
      <c r="O39" s="1016"/>
      <c r="P39" s="1017"/>
      <c r="Q39" s="1038"/>
      <c r="R39" s="1039"/>
      <c r="S39" s="1039"/>
      <c r="T39" s="1039"/>
      <c r="U39" s="1039"/>
      <c r="V39" s="1039"/>
      <c r="W39" s="1039"/>
      <c r="X39" s="1039"/>
      <c r="Y39" s="1039"/>
      <c r="Z39" s="1039"/>
      <c r="AA39" s="1039"/>
      <c r="AB39" s="1039"/>
      <c r="AC39" s="1039"/>
      <c r="AD39" s="1039"/>
      <c r="AE39" s="1041"/>
      <c r="AF39" s="1028"/>
      <c r="AG39" s="1029"/>
      <c r="AH39" s="1029"/>
      <c r="AI39" s="1029"/>
      <c r="AJ39" s="1030"/>
      <c r="AK39" s="970"/>
      <c r="AL39" s="934"/>
      <c r="AM39" s="934"/>
      <c r="AN39" s="934"/>
      <c r="AO39" s="934"/>
      <c r="AP39" s="934"/>
      <c r="AQ39" s="934"/>
      <c r="AR39" s="934"/>
      <c r="AS39" s="934"/>
      <c r="AT39" s="934"/>
      <c r="AU39" s="934"/>
      <c r="AV39" s="934"/>
      <c r="AW39" s="934"/>
      <c r="AX39" s="934"/>
      <c r="AY39" s="934"/>
      <c r="AZ39" s="1040"/>
      <c r="BA39" s="1040"/>
      <c r="BB39" s="1040"/>
      <c r="BC39" s="1040"/>
      <c r="BD39" s="1040"/>
      <c r="BE39" s="1035"/>
      <c r="BF39" s="1035"/>
      <c r="BG39" s="1035"/>
      <c r="BH39" s="1035"/>
      <c r="BI39" s="1036"/>
      <c r="BJ39" s="200"/>
      <c r="BK39" s="200"/>
      <c r="BL39" s="200"/>
      <c r="BM39" s="200"/>
      <c r="BN39" s="200"/>
      <c r="BO39" s="213"/>
      <c r="BP39" s="213"/>
      <c r="BQ39" s="210">
        <v>33</v>
      </c>
      <c r="BR39" s="211"/>
      <c r="BS39" s="1008"/>
      <c r="BT39" s="1009"/>
      <c r="BU39" s="1009"/>
      <c r="BV39" s="1009"/>
      <c r="BW39" s="1009"/>
      <c r="BX39" s="1009"/>
      <c r="BY39" s="1009"/>
      <c r="BZ39" s="1009"/>
      <c r="CA39" s="1009"/>
      <c r="CB39" s="1009"/>
      <c r="CC39" s="1009"/>
      <c r="CD39" s="1009"/>
      <c r="CE39" s="1009"/>
      <c r="CF39" s="1009"/>
      <c r="CG39" s="1010"/>
      <c r="CH39" s="1011"/>
      <c r="CI39" s="1012"/>
      <c r="CJ39" s="1012"/>
      <c r="CK39" s="1012"/>
      <c r="CL39" s="1013"/>
      <c r="CM39" s="1011"/>
      <c r="CN39" s="1012"/>
      <c r="CO39" s="1012"/>
      <c r="CP39" s="1012"/>
      <c r="CQ39" s="1013"/>
      <c r="CR39" s="1011"/>
      <c r="CS39" s="1012"/>
      <c r="CT39" s="1012"/>
      <c r="CU39" s="1012"/>
      <c r="CV39" s="1013"/>
      <c r="CW39" s="1011"/>
      <c r="CX39" s="1012"/>
      <c r="CY39" s="1012"/>
      <c r="CZ39" s="1012"/>
      <c r="DA39" s="1013"/>
      <c r="DB39" s="1011"/>
      <c r="DC39" s="1012"/>
      <c r="DD39" s="1012"/>
      <c r="DE39" s="1012"/>
      <c r="DF39" s="1013"/>
      <c r="DG39" s="1011"/>
      <c r="DH39" s="1012"/>
      <c r="DI39" s="1012"/>
      <c r="DJ39" s="1012"/>
      <c r="DK39" s="1013"/>
      <c r="DL39" s="1011"/>
      <c r="DM39" s="1012"/>
      <c r="DN39" s="1012"/>
      <c r="DO39" s="1012"/>
      <c r="DP39" s="1013"/>
      <c r="DQ39" s="1011"/>
      <c r="DR39" s="1012"/>
      <c r="DS39" s="1012"/>
      <c r="DT39" s="1012"/>
      <c r="DU39" s="1013"/>
      <c r="DV39" s="1005"/>
      <c r="DW39" s="1006"/>
      <c r="DX39" s="1006"/>
      <c r="DY39" s="1006"/>
      <c r="DZ39" s="1007"/>
      <c r="EA39" s="194"/>
    </row>
    <row r="40" spans="1:131" s="195" customFormat="1" ht="26.25" customHeight="1" x14ac:dyDescent="0.15">
      <c r="A40" s="209">
        <v>13</v>
      </c>
      <c r="B40" s="1015"/>
      <c r="C40" s="1016"/>
      <c r="D40" s="1016"/>
      <c r="E40" s="1016"/>
      <c r="F40" s="1016"/>
      <c r="G40" s="1016"/>
      <c r="H40" s="1016"/>
      <c r="I40" s="1016"/>
      <c r="J40" s="1016"/>
      <c r="K40" s="1016"/>
      <c r="L40" s="1016"/>
      <c r="M40" s="1016"/>
      <c r="N40" s="1016"/>
      <c r="O40" s="1016"/>
      <c r="P40" s="1017"/>
      <c r="Q40" s="1038"/>
      <c r="R40" s="1039"/>
      <c r="S40" s="1039"/>
      <c r="T40" s="1039"/>
      <c r="U40" s="1039"/>
      <c r="V40" s="1039"/>
      <c r="W40" s="1039"/>
      <c r="X40" s="1039"/>
      <c r="Y40" s="1039"/>
      <c r="Z40" s="1039"/>
      <c r="AA40" s="1039"/>
      <c r="AB40" s="1039"/>
      <c r="AC40" s="1039"/>
      <c r="AD40" s="1039"/>
      <c r="AE40" s="1041"/>
      <c r="AF40" s="1028"/>
      <c r="AG40" s="1029"/>
      <c r="AH40" s="1029"/>
      <c r="AI40" s="1029"/>
      <c r="AJ40" s="1030"/>
      <c r="AK40" s="970"/>
      <c r="AL40" s="934"/>
      <c r="AM40" s="934"/>
      <c r="AN40" s="934"/>
      <c r="AO40" s="934"/>
      <c r="AP40" s="934"/>
      <c r="AQ40" s="934"/>
      <c r="AR40" s="934"/>
      <c r="AS40" s="934"/>
      <c r="AT40" s="934"/>
      <c r="AU40" s="934"/>
      <c r="AV40" s="934"/>
      <c r="AW40" s="934"/>
      <c r="AX40" s="934"/>
      <c r="AY40" s="934"/>
      <c r="AZ40" s="1040"/>
      <c r="BA40" s="1040"/>
      <c r="BB40" s="1040"/>
      <c r="BC40" s="1040"/>
      <c r="BD40" s="1040"/>
      <c r="BE40" s="1035"/>
      <c r="BF40" s="1035"/>
      <c r="BG40" s="1035"/>
      <c r="BH40" s="1035"/>
      <c r="BI40" s="1036"/>
      <c r="BJ40" s="200"/>
      <c r="BK40" s="200"/>
      <c r="BL40" s="200"/>
      <c r="BM40" s="200"/>
      <c r="BN40" s="200"/>
      <c r="BO40" s="213"/>
      <c r="BP40" s="213"/>
      <c r="BQ40" s="210">
        <v>34</v>
      </c>
      <c r="BR40" s="211"/>
      <c r="BS40" s="1008"/>
      <c r="BT40" s="1009"/>
      <c r="BU40" s="1009"/>
      <c r="BV40" s="1009"/>
      <c r="BW40" s="1009"/>
      <c r="BX40" s="1009"/>
      <c r="BY40" s="1009"/>
      <c r="BZ40" s="1009"/>
      <c r="CA40" s="1009"/>
      <c r="CB40" s="1009"/>
      <c r="CC40" s="1009"/>
      <c r="CD40" s="1009"/>
      <c r="CE40" s="1009"/>
      <c r="CF40" s="1009"/>
      <c r="CG40" s="1010"/>
      <c r="CH40" s="1011"/>
      <c r="CI40" s="1012"/>
      <c r="CJ40" s="1012"/>
      <c r="CK40" s="1012"/>
      <c r="CL40" s="1013"/>
      <c r="CM40" s="1011"/>
      <c r="CN40" s="1012"/>
      <c r="CO40" s="1012"/>
      <c r="CP40" s="1012"/>
      <c r="CQ40" s="1013"/>
      <c r="CR40" s="1011"/>
      <c r="CS40" s="1012"/>
      <c r="CT40" s="1012"/>
      <c r="CU40" s="1012"/>
      <c r="CV40" s="1013"/>
      <c r="CW40" s="1011"/>
      <c r="CX40" s="1012"/>
      <c r="CY40" s="1012"/>
      <c r="CZ40" s="1012"/>
      <c r="DA40" s="1013"/>
      <c r="DB40" s="1011"/>
      <c r="DC40" s="1012"/>
      <c r="DD40" s="1012"/>
      <c r="DE40" s="1012"/>
      <c r="DF40" s="1013"/>
      <c r="DG40" s="1011"/>
      <c r="DH40" s="1012"/>
      <c r="DI40" s="1012"/>
      <c r="DJ40" s="1012"/>
      <c r="DK40" s="1013"/>
      <c r="DL40" s="1011"/>
      <c r="DM40" s="1012"/>
      <c r="DN40" s="1012"/>
      <c r="DO40" s="1012"/>
      <c r="DP40" s="1013"/>
      <c r="DQ40" s="1011"/>
      <c r="DR40" s="1012"/>
      <c r="DS40" s="1012"/>
      <c r="DT40" s="1012"/>
      <c r="DU40" s="1013"/>
      <c r="DV40" s="1005"/>
      <c r="DW40" s="1006"/>
      <c r="DX40" s="1006"/>
      <c r="DY40" s="1006"/>
      <c r="DZ40" s="1007"/>
      <c r="EA40" s="194"/>
    </row>
    <row r="41" spans="1:131" s="195" customFormat="1" ht="26.25" customHeight="1" x14ac:dyDescent="0.15">
      <c r="A41" s="209">
        <v>14</v>
      </c>
      <c r="B41" s="1015"/>
      <c r="C41" s="1016"/>
      <c r="D41" s="1016"/>
      <c r="E41" s="1016"/>
      <c r="F41" s="1016"/>
      <c r="G41" s="1016"/>
      <c r="H41" s="1016"/>
      <c r="I41" s="1016"/>
      <c r="J41" s="1016"/>
      <c r="K41" s="1016"/>
      <c r="L41" s="1016"/>
      <c r="M41" s="1016"/>
      <c r="N41" s="1016"/>
      <c r="O41" s="1016"/>
      <c r="P41" s="1017"/>
      <c r="Q41" s="1038"/>
      <c r="R41" s="1039"/>
      <c r="S41" s="1039"/>
      <c r="T41" s="1039"/>
      <c r="U41" s="1039"/>
      <c r="V41" s="1039"/>
      <c r="W41" s="1039"/>
      <c r="X41" s="1039"/>
      <c r="Y41" s="1039"/>
      <c r="Z41" s="1039"/>
      <c r="AA41" s="1039"/>
      <c r="AB41" s="1039"/>
      <c r="AC41" s="1039"/>
      <c r="AD41" s="1039"/>
      <c r="AE41" s="1041"/>
      <c r="AF41" s="1028"/>
      <c r="AG41" s="1029"/>
      <c r="AH41" s="1029"/>
      <c r="AI41" s="1029"/>
      <c r="AJ41" s="1030"/>
      <c r="AK41" s="970"/>
      <c r="AL41" s="934"/>
      <c r="AM41" s="934"/>
      <c r="AN41" s="934"/>
      <c r="AO41" s="934"/>
      <c r="AP41" s="934"/>
      <c r="AQ41" s="934"/>
      <c r="AR41" s="934"/>
      <c r="AS41" s="934"/>
      <c r="AT41" s="934"/>
      <c r="AU41" s="934"/>
      <c r="AV41" s="934"/>
      <c r="AW41" s="934"/>
      <c r="AX41" s="934"/>
      <c r="AY41" s="934"/>
      <c r="AZ41" s="1040"/>
      <c r="BA41" s="1040"/>
      <c r="BB41" s="1040"/>
      <c r="BC41" s="1040"/>
      <c r="BD41" s="1040"/>
      <c r="BE41" s="1035"/>
      <c r="BF41" s="1035"/>
      <c r="BG41" s="1035"/>
      <c r="BH41" s="1035"/>
      <c r="BI41" s="1036"/>
      <c r="BJ41" s="200"/>
      <c r="BK41" s="200"/>
      <c r="BL41" s="200"/>
      <c r="BM41" s="200"/>
      <c r="BN41" s="200"/>
      <c r="BO41" s="213"/>
      <c r="BP41" s="213"/>
      <c r="BQ41" s="210">
        <v>35</v>
      </c>
      <c r="BR41" s="211"/>
      <c r="BS41" s="1008"/>
      <c r="BT41" s="1009"/>
      <c r="BU41" s="1009"/>
      <c r="BV41" s="1009"/>
      <c r="BW41" s="1009"/>
      <c r="BX41" s="1009"/>
      <c r="BY41" s="1009"/>
      <c r="BZ41" s="1009"/>
      <c r="CA41" s="1009"/>
      <c r="CB41" s="1009"/>
      <c r="CC41" s="1009"/>
      <c r="CD41" s="1009"/>
      <c r="CE41" s="1009"/>
      <c r="CF41" s="1009"/>
      <c r="CG41" s="1010"/>
      <c r="CH41" s="1011"/>
      <c r="CI41" s="1012"/>
      <c r="CJ41" s="1012"/>
      <c r="CK41" s="1012"/>
      <c r="CL41" s="1013"/>
      <c r="CM41" s="1011"/>
      <c r="CN41" s="1012"/>
      <c r="CO41" s="1012"/>
      <c r="CP41" s="1012"/>
      <c r="CQ41" s="1013"/>
      <c r="CR41" s="1011"/>
      <c r="CS41" s="1012"/>
      <c r="CT41" s="1012"/>
      <c r="CU41" s="1012"/>
      <c r="CV41" s="1013"/>
      <c r="CW41" s="1011"/>
      <c r="CX41" s="1012"/>
      <c r="CY41" s="1012"/>
      <c r="CZ41" s="1012"/>
      <c r="DA41" s="1013"/>
      <c r="DB41" s="1011"/>
      <c r="DC41" s="1012"/>
      <c r="DD41" s="1012"/>
      <c r="DE41" s="1012"/>
      <c r="DF41" s="1013"/>
      <c r="DG41" s="1011"/>
      <c r="DH41" s="1012"/>
      <c r="DI41" s="1012"/>
      <c r="DJ41" s="1012"/>
      <c r="DK41" s="1013"/>
      <c r="DL41" s="1011"/>
      <c r="DM41" s="1012"/>
      <c r="DN41" s="1012"/>
      <c r="DO41" s="1012"/>
      <c r="DP41" s="1013"/>
      <c r="DQ41" s="1011"/>
      <c r="DR41" s="1012"/>
      <c r="DS41" s="1012"/>
      <c r="DT41" s="1012"/>
      <c r="DU41" s="1013"/>
      <c r="DV41" s="1005"/>
      <c r="DW41" s="1006"/>
      <c r="DX41" s="1006"/>
      <c r="DY41" s="1006"/>
      <c r="DZ41" s="1007"/>
      <c r="EA41" s="194"/>
    </row>
    <row r="42" spans="1:131" s="195" customFormat="1" ht="26.25" customHeight="1" x14ac:dyDescent="0.15">
      <c r="A42" s="209">
        <v>15</v>
      </c>
      <c r="B42" s="1015"/>
      <c r="C42" s="1016"/>
      <c r="D42" s="1016"/>
      <c r="E42" s="1016"/>
      <c r="F42" s="1016"/>
      <c r="G42" s="1016"/>
      <c r="H42" s="1016"/>
      <c r="I42" s="1016"/>
      <c r="J42" s="1016"/>
      <c r="K42" s="1016"/>
      <c r="L42" s="1016"/>
      <c r="M42" s="1016"/>
      <c r="N42" s="1016"/>
      <c r="O42" s="1016"/>
      <c r="P42" s="1017"/>
      <c r="Q42" s="1038"/>
      <c r="R42" s="1039"/>
      <c r="S42" s="1039"/>
      <c r="T42" s="1039"/>
      <c r="U42" s="1039"/>
      <c r="V42" s="1039"/>
      <c r="W42" s="1039"/>
      <c r="X42" s="1039"/>
      <c r="Y42" s="1039"/>
      <c r="Z42" s="1039"/>
      <c r="AA42" s="1039"/>
      <c r="AB42" s="1039"/>
      <c r="AC42" s="1039"/>
      <c r="AD42" s="1039"/>
      <c r="AE42" s="1041"/>
      <c r="AF42" s="1028"/>
      <c r="AG42" s="1029"/>
      <c r="AH42" s="1029"/>
      <c r="AI42" s="1029"/>
      <c r="AJ42" s="1030"/>
      <c r="AK42" s="970"/>
      <c r="AL42" s="934"/>
      <c r="AM42" s="934"/>
      <c r="AN42" s="934"/>
      <c r="AO42" s="934"/>
      <c r="AP42" s="934"/>
      <c r="AQ42" s="934"/>
      <c r="AR42" s="934"/>
      <c r="AS42" s="934"/>
      <c r="AT42" s="934"/>
      <c r="AU42" s="934"/>
      <c r="AV42" s="934"/>
      <c r="AW42" s="934"/>
      <c r="AX42" s="934"/>
      <c r="AY42" s="934"/>
      <c r="AZ42" s="1040"/>
      <c r="BA42" s="1040"/>
      <c r="BB42" s="1040"/>
      <c r="BC42" s="1040"/>
      <c r="BD42" s="1040"/>
      <c r="BE42" s="1035"/>
      <c r="BF42" s="1035"/>
      <c r="BG42" s="1035"/>
      <c r="BH42" s="1035"/>
      <c r="BI42" s="1036"/>
      <c r="BJ42" s="200"/>
      <c r="BK42" s="200"/>
      <c r="BL42" s="200"/>
      <c r="BM42" s="200"/>
      <c r="BN42" s="200"/>
      <c r="BO42" s="213"/>
      <c r="BP42" s="213"/>
      <c r="BQ42" s="210">
        <v>36</v>
      </c>
      <c r="BR42" s="211"/>
      <c r="BS42" s="1008"/>
      <c r="BT42" s="1009"/>
      <c r="BU42" s="1009"/>
      <c r="BV42" s="1009"/>
      <c r="BW42" s="1009"/>
      <c r="BX42" s="1009"/>
      <c r="BY42" s="1009"/>
      <c r="BZ42" s="1009"/>
      <c r="CA42" s="1009"/>
      <c r="CB42" s="1009"/>
      <c r="CC42" s="1009"/>
      <c r="CD42" s="1009"/>
      <c r="CE42" s="1009"/>
      <c r="CF42" s="1009"/>
      <c r="CG42" s="1010"/>
      <c r="CH42" s="1011"/>
      <c r="CI42" s="1012"/>
      <c r="CJ42" s="1012"/>
      <c r="CK42" s="1012"/>
      <c r="CL42" s="1013"/>
      <c r="CM42" s="1011"/>
      <c r="CN42" s="1012"/>
      <c r="CO42" s="1012"/>
      <c r="CP42" s="1012"/>
      <c r="CQ42" s="1013"/>
      <c r="CR42" s="1011"/>
      <c r="CS42" s="1012"/>
      <c r="CT42" s="1012"/>
      <c r="CU42" s="1012"/>
      <c r="CV42" s="1013"/>
      <c r="CW42" s="1011"/>
      <c r="CX42" s="1012"/>
      <c r="CY42" s="1012"/>
      <c r="CZ42" s="1012"/>
      <c r="DA42" s="1013"/>
      <c r="DB42" s="1011"/>
      <c r="DC42" s="1012"/>
      <c r="DD42" s="1012"/>
      <c r="DE42" s="1012"/>
      <c r="DF42" s="1013"/>
      <c r="DG42" s="1011"/>
      <c r="DH42" s="1012"/>
      <c r="DI42" s="1012"/>
      <c r="DJ42" s="1012"/>
      <c r="DK42" s="1013"/>
      <c r="DL42" s="1011"/>
      <c r="DM42" s="1012"/>
      <c r="DN42" s="1012"/>
      <c r="DO42" s="1012"/>
      <c r="DP42" s="1013"/>
      <c r="DQ42" s="1011"/>
      <c r="DR42" s="1012"/>
      <c r="DS42" s="1012"/>
      <c r="DT42" s="1012"/>
      <c r="DU42" s="1013"/>
      <c r="DV42" s="1005"/>
      <c r="DW42" s="1006"/>
      <c r="DX42" s="1006"/>
      <c r="DY42" s="1006"/>
      <c r="DZ42" s="1007"/>
      <c r="EA42" s="194"/>
    </row>
    <row r="43" spans="1:131" s="195" customFormat="1" ht="26.25" customHeight="1" x14ac:dyDescent="0.15">
      <c r="A43" s="209">
        <v>16</v>
      </c>
      <c r="B43" s="1015"/>
      <c r="C43" s="1016"/>
      <c r="D43" s="1016"/>
      <c r="E43" s="1016"/>
      <c r="F43" s="1016"/>
      <c r="G43" s="1016"/>
      <c r="H43" s="1016"/>
      <c r="I43" s="1016"/>
      <c r="J43" s="1016"/>
      <c r="K43" s="1016"/>
      <c r="L43" s="1016"/>
      <c r="M43" s="1016"/>
      <c r="N43" s="1016"/>
      <c r="O43" s="1016"/>
      <c r="P43" s="1017"/>
      <c r="Q43" s="1038"/>
      <c r="R43" s="1039"/>
      <c r="S43" s="1039"/>
      <c r="T43" s="1039"/>
      <c r="U43" s="1039"/>
      <c r="V43" s="1039"/>
      <c r="W43" s="1039"/>
      <c r="X43" s="1039"/>
      <c r="Y43" s="1039"/>
      <c r="Z43" s="1039"/>
      <c r="AA43" s="1039"/>
      <c r="AB43" s="1039"/>
      <c r="AC43" s="1039"/>
      <c r="AD43" s="1039"/>
      <c r="AE43" s="1041"/>
      <c r="AF43" s="1028"/>
      <c r="AG43" s="1029"/>
      <c r="AH43" s="1029"/>
      <c r="AI43" s="1029"/>
      <c r="AJ43" s="1030"/>
      <c r="AK43" s="970"/>
      <c r="AL43" s="934"/>
      <c r="AM43" s="934"/>
      <c r="AN43" s="934"/>
      <c r="AO43" s="934"/>
      <c r="AP43" s="934"/>
      <c r="AQ43" s="934"/>
      <c r="AR43" s="934"/>
      <c r="AS43" s="934"/>
      <c r="AT43" s="934"/>
      <c r="AU43" s="934"/>
      <c r="AV43" s="934"/>
      <c r="AW43" s="934"/>
      <c r="AX43" s="934"/>
      <c r="AY43" s="934"/>
      <c r="AZ43" s="1040"/>
      <c r="BA43" s="1040"/>
      <c r="BB43" s="1040"/>
      <c r="BC43" s="1040"/>
      <c r="BD43" s="1040"/>
      <c r="BE43" s="1035"/>
      <c r="BF43" s="1035"/>
      <c r="BG43" s="1035"/>
      <c r="BH43" s="1035"/>
      <c r="BI43" s="1036"/>
      <c r="BJ43" s="200"/>
      <c r="BK43" s="200"/>
      <c r="BL43" s="200"/>
      <c r="BM43" s="200"/>
      <c r="BN43" s="200"/>
      <c r="BO43" s="213"/>
      <c r="BP43" s="213"/>
      <c r="BQ43" s="210">
        <v>37</v>
      </c>
      <c r="BR43" s="211"/>
      <c r="BS43" s="1008"/>
      <c r="BT43" s="1009"/>
      <c r="BU43" s="1009"/>
      <c r="BV43" s="1009"/>
      <c r="BW43" s="1009"/>
      <c r="BX43" s="1009"/>
      <c r="BY43" s="1009"/>
      <c r="BZ43" s="1009"/>
      <c r="CA43" s="1009"/>
      <c r="CB43" s="1009"/>
      <c r="CC43" s="1009"/>
      <c r="CD43" s="1009"/>
      <c r="CE43" s="1009"/>
      <c r="CF43" s="1009"/>
      <c r="CG43" s="1010"/>
      <c r="CH43" s="1011"/>
      <c r="CI43" s="1012"/>
      <c r="CJ43" s="1012"/>
      <c r="CK43" s="1012"/>
      <c r="CL43" s="1013"/>
      <c r="CM43" s="1011"/>
      <c r="CN43" s="1012"/>
      <c r="CO43" s="1012"/>
      <c r="CP43" s="1012"/>
      <c r="CQ43" s="1013"/>
      <c r="CR43" s="1011"/>
      <c r="CS43" s="1012"/>
      <c r="CT43" s="1012"/>
      <c r="CU43" s="1012"/>
      <c r="CV43" s="1013"/>
      <c r="CW43" s="1011"/>
      <c r="CX43" s="1012"/>
      <c r="CY43" s="1012"/>
      <c r="CZ43" s="1012"/>
      <c r="DA43" s="1013"/>
      <c r="DB43" s="1011"/>
      <c r="DC43" s="1012"/>
      <c r="DD43" s="1012"/>
      <c r="DE43" s="1012"/>
      <c r="DF43" s="1013"/>
      <c r="DG43" s="1011"/>
      <c r="DH43" s="1012"/>
      <c r="DI43" s="1012"/>
      <c r="DJ43" s="1012"/>
      <c r="DK43" s="1013"/>
      <c r="DL43" s="1011"/>
      <c r="DM43" s="1012"/>
      <c r="DN43" s="1012"/>
      <c r="DO43" s="1012"/>
      <c r="DP43" s="1013"/>
      <c r="DQ43" s="1011"/>
      <c r="DR43" s="1012"/>
      <c r="DS43" s="1012"/>
      <c r="DT43" s="1012"/>
      <c r="DU43" s="1013"/>
      <c r="DV43" s="1005"/>
      <c r="DW43" s="1006"/>
      <c r="DX43" s="1006"/>
      <c r="DY43" s="1006"/>
      <c r="DZ43" s="1007"/>
      <c r="EA43" s="194"/>
    </row>
    <row r="44" spans="1:131" s="195" customFormat="1" ht="26.25" customHeight="1" x14ac:dyDescent="0.15">
      <c r="A44" s="209">
        <v>17</v>
      </c>
      <c r="B44" s="1015"/>
      <c r="C44" s="1016"/>
      <c r="D44" s="1016"/>
      <c r="E44" s="1016"/>
      <c r="F44" s="1016"/>
      <c r="G44" s="1016"/>
      <c r="H44" s="1016"/>
      <c r="I44" s="1016"/>
      <c r="J44" s="1016"/>
      <c r="K44" s="1016"/>
      <c r="L44" s="1016"/>
      <c r="M44" s="1016"/>
      <c r="N44" s="1016"/>
      <c r="O44" s="1016"/>
      <c r="P44" s="1017"/>
      <c r="Q44" s="1038"/>
      <c r="R44" s="1039"/>
      <c r="S44" s="1039"/>
      <c r="T44" s="1039"/>
      <c r="U44" s="1039"/>
      <c r="V44" s="1039"/>
      <c r="W44" s="1039"/>
      <c r="X44" s="1039"/>
      <c r="Y44" s="1039"/>
      <c r="Z44" s="1039"/>
      <c r="AA44" s="1039"/>
      <c r="AB44" s="1039"/>
      <c r="AC44" s="1039"/>
      <c r="AD44" s="1039"/>
      <c r="AE44" s="1041"/>
      <c r="AF44" s="1028"/>
      <c r="AG44" s="1029"/>
      <c r="AH44" s="1029"/>
      <c r="AI44" s="1029"/>
      <c r="AJ44" s="1030"/>
      <c r="AK44" s="970"/>
      <c r="AL44" s="934"/>
      <c r="AM44" s="934"/>
      <c r="AN44" s="934"/>
      <c r="AO44" s="934"/>
      <c r="AP44" s="934"/>
      <c r="AQ44" s="934"/>
      <c r="AR44" s="934"/>
      <c r="AS44" s="934"/>
      <c r="AT44" s="934"/>
      <c r="AU44" s="934"/>
      <c r="AV44" s="934"/>
      <c r="AW44" s="934"/>
      <c r="AX44" s="934"/>
      <c r="AY44" s="934"/>
      <c r="AZ44" s="1040"/>
      <c r="BA44" s="1040"/>
      <c r="BB44" s="1040"/>
      <c r="BC44" s="1040"/>
      <c r="BD44" s="1040"/>
      <c r="BE44" s="1035"/>
      <c r="BF44" s="1035"/>
      <c r="BG44" s="1035"/>
      <c r="BH44" s="1035"/>
      <c r="BI44" s="1036"/>
      <c r="BJ44" s="200"/>
      <c r="BK44" s="200"/>
      <c r="BL44" s="200"/>
      <c r="BM44" s="200"/>
      <c r="BN44" s="200"/>
      <c r="BO44" s="213"/>
      <c r="BP44" s="213"/>
      <c r="BQ44" s="210">
        <v>38</v>
      </c>
      <c r="BR44" s="211"/>
      <c r="BS44" s="1008"/>
      <c r="BT44" s="1009"/>
      <c r="BU44" s="1009"/>
      <c r="BV44" s="1009"/>
      <c r="BW44" s="1009"/>
      <c r="BX44" s="1009"/>
      <c r="BY44" s="1009"/>
      <c r="BZ44" s="1009"/>
      <c r="CA44" s="1009"/>
      <c r="CB44" s="1009"/>
      <c r="CC44" s="1009"/>
      <c r="CD44" s="1009"/>
      <c r="CE44" s="1009"/>
      <c r="CF44" s="1009"/>
      <c r="CG44" s="1010"/>
      <c r="CH44" s="1011"/>
      <c r="CI44" s="1012"/>
      <c r="CJ44" s="1012"/>
      <c r="CK44" s="1012"/>
      <c r="CL44" s="1013"/>
      <c r="CM44" s="1011"/>
      <c r="CN44" s="1012"/>
      <c r="CO44" s="1012"/>
      <c r="CP44" s="1012"/>
      <c r="CQ44" s="1013"/>
      <c r="CR44" s="1011"/>
      <c r="CS44" s="1012"/>
      <c r="CT44" s="1012"/>
      <c r="CU44" s="1012"/>
      <c r="CV44" s="1013"/>
      <c r="CW44" s="1011"/>
      <c r="CX44" s="1012"/>
      <c r="CY44" s="1012"/>
      <c r="CZ44" s="1012"/>
      <c r="DA44" s="1013"/>
      <c r="DB44" s="1011"/>
      <c r="DC44" s="1012"/>
      <c r="DD44" s="1012"/>
      <c r="DE44" s="1012"/>
      <c r="DF44" s="1013"/>
      <c r="DG44" s="1011"/>
      <c r="DH44" s="1012"/>
      <c r="DI44" s="1012"/>
      <c r="DJ44" s="1012"/>
      <c r="DK44" s="1013"/>
      <c r="DL44" s="1011"/>
      <c r="DM44" s="1012"/>
      <c r="DN44" s="1012"/>
      <c r="DO44" s="1012"/>
      <c r="DP44" s="1013"/>
      <c r="DQ44" s="1011"/>
      <c r="DR44" s="1012"/>
      <c r="DS44" s="1012"/>
      <c r="DT44" s="1012"/>
      <c r="DU44" s="1013"/>
      <c r="DV44" s="1005"/>
      <c r="DW44" s="1006"/>
      <c r="DX44" s="1006"/>
      <c r="DY44" s="1006"/>
      <c r="DZ44" s="1007"/>
      <c r="EA44" s="194"/>
    </row>
    <row r="45" spans="1:131" s="195" customFormat="1" ht="26.25" customHeight="1" x14ac:dyDescent="0.15">
      <c r="A45" s="209">
        <v>18</v>
      </c>
      <c r="B45" s="1015"/>
      <c r="C45" s="1016"/>
      <c r="D45" s="1016"/>
      <c r="E45" s="1016"/>
      <c r="F45" s="1016"/>
      <c r="G45" s="1016"/>
      <c r="H45" s="1016"/>
      <c r="I45" s="1016"/>
      <c r="J45" s="1016"/>
      <c r="K45" s="1016"/>
      <c r="L45" s="1016"/>
      <c r="M45" s="1016"/>
      <c r="N45" s="1016"/>
      <c r="O45" s="1016"/>
      <c r="P45" s="1017"/>
      <c r="Q45" s="1038"/>
      <c r="R45" s="1039"/>
      <c r="S45" s="1039"/>
      <c r="T45" s="1039"/>
      <c r="U45" s="1039"/>
      <c r="V45" s="1039"/>
      <c r="W45" s="1039"/>
      <c r="X45" s="1039"/>
      <c r="Y45" s="1039"/>
      <c r="Z45" s="1039"/>
      <c r="AA45" s="1039"/>
      <c r="AB45" s="1039"/>
      <c r="AC45" s="1039"/>
      <c r="AD45" s="1039"/>
      <c r="AE45" s="1041"/>
      <c r="AF45" s="1028"/>
      <c r="AG45" s="1029"/>
      <c r="AH45" s="1029"/>
      <c r="AI45" s="1029"/>
      <c r="AJ45" s="1030"/>
      <c r="AK45" s="970"/>
      <c r="AL45" s="934"/>
      <c r="AM45" s="934"/>
      <c r="AN45" s="934"/>
      <c r="AO45" s="934"/>
      <c r="AP45" s="934"/>
      <c r="AQ45" s="934"/>
      <c r="AR45" s="934"/>
      <c r="AS45" s="934"/>
      <c r="AT45" s="934"/>
      <c r="AU45" s="934"/>
      <c r="AV45" s="934"/>
      <c r="AW45" s="934"/>
      <c r="AX45" s="934"/>
      <c r="AY45" s="934"/>
      <c r="AZ45" s="1040"/>
      <c r="BA45" s="1040"/>
      <c r="BB45" s="1040"/>
      <c r="BC45" s="1040"/>
      <c r="BD45" s="1040"/>
      <c r="BE45" s="1035"/>
      <c r="BF45" s="1035"/>
      <c r="BG45" s="1035"/>
      <c r="BH45" s="1035"/>
      <c r="BI45" s="1036"/>
      <c r="BJ45" s="200"/>
      <c r="BK45" s="200"/>
      <c r="BL45" s="200"/>
      <c r="BM45" s="200"/>
      <c r="BN45" s="200"/>
      <c r="BO45" s="213"/>
      <c r="BP45" s="213"/>
      <c r="BQ45" s="210">
        <v>39</v>
      </c>
      <c r="BR45" s="211"/>
      <c r="BS45" s="1008"/>
      <c r="BT45" s="1009"/>
      <c r="BU45" s="1009"/>
      <c r="BV45" s="1009"/>
      <c r="BW45" s="1009"/>
      <c r="BX45" s="1009"/>
      <c r="BY45" s="1009"/>
      <c r="BZ45" s="1009"/>
      <c r="CA45" s="1009"/>
      <c r="CB45" s="1009"/>
      <c r="CC45" s="1009"/>
      <c r="CD45" s="1009"/>
      <c r="CE45" s="1009"/>
      <c r="CF45" s="1009"/>
      <c r="CG45" s="1010"/>
      <c r="CH45" s="1011"/>
      <c r="CI45" s="1012"/>
      <c r="CJ45" s="1012"/>
      <c r="CK45" s="1012"/>
      <c r="CL45" s="1013"/>
      <c r="CM45" s="1011"/>
      <c r="CN45" s="1012"/>
      <c r="CO45" s="1012"/>
      <c r="CP45" s="1012"/>
      <c r="CQ45" s="1013"/>
      <c r="CR45" s="1011"/>
      <c r="CS45" s="1012"/>
      <c r="CT45" s="1012"/>
      <c r="CU45" s="1012"/>
      <c r="CV45" s="1013"/>
      <c r="CW45" s="1011"/>
      <c r="CX45" s="1012"/>
      <c r="CY45" s="1012"/>
      <c r="CZ45" s="1012"/>
      <c r="DA45" s="1013"/>
      <c r="DB45" s="1011"/>
      <c r="DC45" s="1012"/>
      <c r="DD45" s="1012"/>
      <c r="DE45" s="1012"/>
      <c r="DF45" s="1013"/>
      <c r="DG45" s="1011"/>
      <c r="DH45" s="1012"/>
      <c r="DI45" s="1012"/>
      <c r="DJ45" s="1012"/>
      <c r="DK45" s="1013"/>
      <c r="DL45" s="1011"/>
      <c r="DM45" s="1012"/>
      <c r="DN45" s="1012"/>
      <c r="DO45" s="1012"/>
      <c r="DP45" s="1013"/>
      <c r="DQ45" s="1011"/>
      <c r="DR45" s="1012"/>
      <c r="DS45" s="1012"/>
      <c r="DT45" s="1012"/>
      <c r="DU45" s="1013"/>
      <c r="DV45" s="1005"/>
      <c r="DW45" s="1006"/>
      <c r="DX45" s="1006"/>
      <c r="DY45" s="1006"/>
      <c r="DZ45" s="1007"/>
      <c r="EA45" s="194"/>
    </row>
    <row r="46" spans="1:131" s="195" customFormat="1" ht="26.25" customHeight="1" x14ac:dyDescent="0.15">
      <c r="A46" s="209">
        <v>19</v>
      </c>
      <c r="B46" s="1015"/>
      <c r="C46" s="1016"/>
      <c r="D46" s="1016"/>
      <c r="E46" s="1016"/>
      <c r="F46" s="1016"/>
      <c r="G46" s="1016"/>
      <c r="H46" s="1016"/>
      <c r="I46" s="1016"/>
      <c r="J46" s="1016"/>
      <c r="K46" s="1016"/>
      <c r="L46" s="1016"/>
      <c r="M46" s="1016"/>
      <c r="N46" s="1016"/>
      <c r="O46" s="1016"/>
      <c r="P46" s="1017"/>
      <c r="Q46" s="1038"/>
      <c r="R46" s="1039"/>
      <c r="S46" s="1039"/>
      <c r="T46" s="1039"/>
      <c r="U46" s="1039"/>
      <c r="V46" s="1039"/>
      <c r="W46" s="1039"/>
      <c r="X46" s="1039"/>
      <c r="Y46" s="1039"/>
      <c r="Z46" s="1039"/>
      <c r="AA46" s="1039"/>
      <c r="AB46" s="1039"/>
      <c r="AC46" s="1039"/>
      <c r="AD46" s="1039"/>
      <c r="AE46" s="1041"/>
      <c r="AF46" s="1028"/>
      <c r="AG46" s="1029"/>
      <c r="AH46" s="1029"/>
      <c r="AI46" s="1029"/>
      <c r="AJ46" s="1030"/>
      <c r="AK46" s="970"/>
      <c r="AL46" s="934"/>
      <c r="AM46" s="934"/>
      <c r="AN46" s="934"/>
      <c r="AO46" s="934"/>
      <c r="AP46" s="934"/>
      <c r="AQ46" s="934"/>
      <c r="AR46" s="934"/>
      <c r="AS46" s="934"/>
      <c r="AT46" s="934"/>
      <c r="AU46" s="934"/>
      <c r="AV46" s="934"/>
      <c r="AW46" s="934"/>
      <c r="AX46" s="934"/>
      <c r="AY46" s="934"/>
      <c r="AZ46" s="1040"/>
      <c r="BA46" s="1040"/>
      <c r="BB46" s="1040"/>
      <c r="BC46" s="1040"/>
      <c r="BD46" s="1040"/>
      <c r="BE46" s="1035"/>
      <c r="BF46" s="1035"/>
      <c r="BG46" s="1035"/>
      <c r="BH46" s="1035"/>
      <c r="BI46" s="1036"/>
      <c r="BJ46" s="200"/>
      <c r="BK46" s="200"/>
      <c r="BL46" s="200"/>
      <c r="BM46" s="200"/>
      <c r="BN46" s="200"/>
      <c r="BO46" s="213"/>
      <c r="BP46" s="213"/>
      <c r="BQ46" s="210">
        <v>40</v>
      </c>
      <c r="BR46" s="211"/>
      <c r="BS46" s="1008"/>
      <c r="BT46" s="1009"/>
      <c r="BU46" s="1009"/>
      <c r="BV46" s="1009"/>
      <c r="BW46" s="1009"/>
      <c r="BX46" s="1009"/>
      <c r="BY46" s="1009"/>
      <c r="BZ46" s="1009"/>
      <c r="CA46" s="1009"/>
      <c r="CB46" s="1009"/>
      <c r="CC46" s="1009"/>
      <c r="CD46" s="1009"/>
      <c r="CE46" s="1009"/>
      <c r="CF46" s="1009"/>
      <c r="CG46" s="1010"/>
      <c r="CH46" s="1011"/>
      <c r="CI46" s="1012"/>
      <c r="CJ46" s="1012"/>
      <c r="CK46" s="1012"/>
      <c r="CL46" s="1013"/>
      <c r="CM46" s="1011"/>
      <c r="CN46" s="1012"/>
      <c r="CO46" s="1012"/>
      <c r="CP46" s="1012"/>
      <c r="CQ46" s="1013"/>
      <c r="CR46" s="1011"/>
      <c r="CS46" s="1012"/>
      <c r="CT46" s="1012"/>
      <c r="CU46" s="1012"/>
      <c r="CV46" s="1013"/>
      <c r="CW46" s="1011"/>
      <c r="CX46" s="1012"/>
      <c r="CY46" s="1012"/>
      <c r="CZ46" s="1012"/>
      <c r="DA46" s="1013"/>
      <c r="DB46" s="1011"/>
      <c r="DC46" s="1012"/>
      <c r="DD46" s="1012"/>
      <c r="DE46" s="1012"/>
      <c r="DF46" s="1013"/>
      <c r="DG46" s="1011"/>
      <c r="DH46" s="1012"/>
      <c r="DI46" s="1012"/>
      <c r="DJ46" s="1012"/>
      <c r="DK46" s="1013"/>
      <c r="DL46" s="1011"/>
      <c r="DM46" s="1012"/>
      <c r="DN46" s="1012"/>
      <c r="DO46" s="1012"/>
      <c r="DP46" s="1013"/>
      <c r="DQ46" s="1011"/>
      <c r="DR46" s="1012"/>
      <c r="DS46" s="1012"/>
      <c r="DT46" s="1012"/>
      <c r="DU46" s="1013"/>
      <c r="DV46" s="1005"/>
      <c r="DW46" s="1006"/>
      <c r="DX46" s="1006"/>
      <c r="DY46" s="1006"/>
      <c r="DZ46" s="1007"/>
      <c r="EA46" s="194"/>
    </row>
    <row r="47" spans="1:131" s="195" customFormat="1" ht="26.25" customHeight="1" x14ac:dyDescent="0.15">
      <c r="A47" s="209">
        <v>20</v>
      </c>
      <c r="B47" s="1015"/>
      <c r="C47" s="1016"/>
      <c r="D47" s="1016"/>
      <c r="E47" s="1016"/>
      <c r="F47" s="1016"/>
      <c r="G47" s="1016"/>
      <c r="H47" s="1016"/>
      <c r="I47" s="1016"/>
      <c r="J47" s="1016"/>
      <c r="K47" s="1016"/>
      <c r="L47" s="1016"/>
      <c r="M47" s="1016"/>
      <c r="N47" s="1016"/>
      <c r="O47" s="1016"/>
      <c r="P47" s="1017"/>
      <c r="Q47" s="1038"/>
      <c r="R47" s="1039"/>
      <c r="S47" s="1039"/>
      <c r="T47" s="1039"/>
      <c r="U47" s="1039"/>
      <c r="V47" s="1039"/>
      <c r="W47" s="1039"/>
      <c r="X47" s="1039"/>
      <c r="Y47" s="1039"/>
      <c r="Z47" s="1039"/>
      <c r="AA47" s="1039"/>
      <c r="AB47" s="1039"/>
      <c r="AC47" s="1039"/>
      <c r="AD47" s="1039"/>
      <c r="AE47" s="1041"/>
      <c r="AF47" s="1028"/>
      <c r="AG47" s="1029"/>
      <c r="AH47" s="1029"/>
      <c r="AI47" s="1029"/>
      <c r="AJ47" s="1030"/>
      <c r="AK47" s="970"/>
      <c r="AL47" s="934"/>
      <c r="AM47" s="934"/>
      <c r="AN47" s="934"/>
      <c r="AO47" s="934"/>
      <c r="AP47" s="934"/>
      <c r="AQ47" s="934"/>
      <c r="AR47" s="934"/>
      <c r="AS47" s="934"/>
      <c r="AT47" s="934"/>
      <c r="AU47" s="934"/>
      <c r="AV47" s="934"/>
      <c r="AW47" s="934"/>
      <c r="AX47" s="934"/>
      <c r="AY47" s="934"/>
      <c r="AZ47" s="1040"/>
      <c r="BA47" s="1040"/>
      <c r="BB47" s="1040"/>
      <c r="BC47" s="1040"/>
      <c r="BD47" s="1040"/>
      <c r="BE47" s="1035"/>
      <c r="BF47" s="1035"/>
      <c r="BG47" s="1035"/>
      <c r="BH47" s="1035"/>
      <c r="BI47" s="1036"/>
      <c r="BJ47" s="200"/>
      <c r="BK47" s="200"/>
      <c r="BL47" s="200"/>
      <c r="BM47" s="200"/>
      <c r="BN47" s="200"/>
      <c r="BO47" s="213"/>
      <c r="BP47" s="213"/>
      <c r="BQ47" s="210">
        <v>41</v>
      </c>
      <c r="BR47" s="211"/>
      <c r="BS47" s="1008"/>
      <c r="BT47" s="1009"/>
      <c r="BU47" s="1009"/>
      <c r="BV47" s="1009"/>
      <c r="BW47" s="1009"/>
      <c r="BX47" s="1009"/>
      <c r="BY47" s="1009"/>
      <c r="BZ47" s="1009"/>
      <c r="CA47" s="1009"/>
      <c r="CB47" s="1009"/>
      <c r="CC47" s="1009"/>
      <c r="CD47" s="1009"/>
      <c r="CE47" s="1009"/>
      <c r="CF47" s="1009"/>
      <c r="CG47" s="1010"/>
      <c r="CH47" s="1011"/>
      <c r="CI47" s="1012"/>
      <c r="CJ47" s="1012"/>
      <c r="CK47" s="1012"/>
      <c r="CL47" s="1013"/>
      <c r="CM47" s="1011"/>
      <c r="CN47" s="1012"/>
      <c r="CO47" s="1012"/>
      <c r="CP47" s="1012"/>
      <c r="CQ47" s="1013"/>
      <c r="CR47" s="1011"/>
      <c r="CS47" s="1012"/>
      <c r="CT47" s="1012"/>
      <c r="CU47" s="1012"/>
      <c r="CV47" s="1013"/>
      <c r="CW47" s="1011"/>
      <c r="CX47" s="1012"/>
      <c r="CY47" s="1012"/>
      <c r="CZ47" s="1012"/>
      <c r="DA47" s="1013"/>
      <c r="DB47" s="1011"/>
      <c r="DC47" s="1012"/>
      <c r="DD47" s="1012"/>
      <c r="DE47" s="1012"/>
      <c r="DF47" s="1013"/>
      <c r="DG47" s="1011"/>
      <c r="DH47" s="1012"/>
      <c r="DI47" s="1012"/>
      <c r="DJ47" s="1012"/>
      <c r="DK47" s="1013"/>
      <c r="DL47" s="1011"/>
      <c r="DM47" s="1012"/>
      <c r="DN47" s="1012"/>
      <c r="DO47" s="1012"/>
      <c r="DP47" s="1013"/>
      <c r="DQ47" s="1011"/>
      <c r="DR47" s="1012"/>
      <c r="DS47" s="1012"/>
      <c r="DT47" s="1012"/>
      <c r="DU47" s="1013"/>
      <c r="DV47" s="1005"/>
      <c r="DW47" s="1006"/>
      <c r="DX47" s="1006"/>
      <c r="DY47" s="1006"/>
      <c r="DZ47" s="1007"/>
      <c r="EA47" s="194"/>
    </row>
    <row r="48" spans="1:131" s="195" customFormat="1" ht="26.25" customHeight="1" x14ac:dyDescent="0.15">
      <c r="A48" s="209">
        <v>21</v>
      </c>
      <c r="B48" s="1015"/>
      <c r="C48" s="1016"/>
      <c r="D48" s="1016"/>
      <c r="E48" s="1016"/>
      <c r="F48" s="1016"/>
      <c r="G48" s="1016"/>
      <c r="H48" s="1016"/>
      <c r="I48" s="1016"/>
      <c r="J48" s="1016"/>
      <c r="K48" s="1016"/>
      <c r="L48" s="1016"/>
      <c r="M48" s="1016"/>
      <c r="N48" s="1016"/>
      <c r="O48" s="1016"/>
      <c r="P48" s="1017"/>
      <c r="Q48" s="1038"/>
      <c r="R48" s="1039"/>
      <c r="S48" s="1039"/>
      <c r="T48" s="1039"/>
      <c r="U48" s="1039"/>
      <c r="V48" s="1039"/>
      <c r="W48" s="1039"/>
      <c r="X48" s="1039"/>
      <c r="Y48" s="1039"/>
      <c r="Z48" s="1039"/>
      <c r="AA48" s="1039"/>
      <c r="AB48" s="1039"/>
      <c r="AC48" s="1039"/>
      <c r="AD48" s="1039"/>
      <c r="AE48" s="1041"/>
      <c r="AF48" s="1028"/>
      <c r="AG48" s="1029"/>
      <c r="AH48" s="1029"/>
      <c r="AI48" s="1029"/>
      <c r="AJ48" s="1030"/>
      <c r="AK48" s="970"/>
      <c r="AL48" s="934"/>
      <c r="AM48" s="934"/>
      <c r="AN48" s="934"/>
      <c r="AO48" s="934"/>
      <c r="AP48" s="934"/>
      <c r="AQ48" s="934"/>
      <c r="AR48" s="934"/>
      <c r="AS48" s="934"/>
      <c r="AT48" s="934"/>
      <c r="AU48" s="934"/>
      <c r="AV48" s="934"/>
      <c r="AW48" s="934"/>
      <c r="AX48" s="934"/>
      <c r="AY48" s="934"/>
      <c r="AZ48" s="1040"/>
      <c r="BA48" s="1040"/>
      <c r="BB48" s="1040"/>
      <c r="BC48" s="1040"/>
      <c r="BD48" s="1040"/>
      <c r="BE48" s="1035"/>
      <c r="BF48" s="1035"/>
      <c r="BG48" s="1035"/>
      <c r="BH48" s="1035"/>
      <c r="BI48" s="1036"/>
      <c r="BJ48" s="200"/>
      <c r="BK48" s="200"/>
      <c r="BL48" s="200"/>
      <c r="BM48" s="200"/>
      <c r="BN48" s="200"/>
      <c r="BO48" s="213"/>
      <c r="BP48" s="213"/>
      <c r="BQ48" s="210">
        <v>42</v>
      </c>
      <c r="BR48" s="211"/>
      <c r="BS48" s="1008"/>
      <c r="BT48" s="1009"/>
      <c r="BU48" s="1009"/>
      <c r="BV48" s="1009"/>
      <c r="BW48" s="1009"/>
      <c r="BX48" s="1009"/>
      <c r="BY48" s="1009"/>
      <c r="BZ48" s="1009"/>
      <c r="CA48" s="1009"/>
      <c r="CB48" s="1009"/>
      <c r="CC48" s="1009"/>
      <c r="CD48" s="1009"/>
      <c r="CE48" s="1009"/>
      <c r="CF48" s="1009"/>
      <c r="CG48" s="1010"/>
      <c r="CH48" s="1011"/>
      <c r="CI48" s="1012"/>
      <c r="CJ48" s="1012"/>
      <c r="CK48" s="1012"/>
      <c r="CL48" s="1013"/>
      <c r="CM48" s="1011"/>
      <c r="CN48" s="1012"/>
      <c r="CO48" s="1012"/>
      <c r="CP48" s="1012"/>
      <c r="CQ48" s="1013"/>
      <c r="CR48" s="1011"/>
      <c r="CS48" s="1012"/>
      <c r="CT48" s="1012"/>
      <c r="CU48" s="1012"/>
      <c r="CV48" s="1013"/>
      <c r="CW48" s="1011"/>
      <c r="CX48" s="1012"/>
      <c r="CY48" s="1012"/>
      <c r="CZ48" s="1012"/>
      <c r="DA48" s="1013"/>
      <c r="DB48" s="1011"/>
      <c r="DC48" s="1012"/>
      <c r="DD48" s="1012"/>
      <c r="DE48" s="1012"/>
      <c r="DF48" s="1013"/>
      <c r="DG48" s="1011"/>
      <c r="DH48" s="1012"/>
      <c r="DI48" s="1012"/>
      <c r="DJ48" s="1012"/>
      <c r="DK48" s="1013"/>
      <c r="DL48" s="1011"/>
      <c r="DM48" s="1012"/>
      <c r="DN48" s="1012"/>
      <c r="DO48" s="1012"/>
      <c r="DP48" s="1013"/>
      <c r="DQ48" s="1011"/>
      <c r="DR48" s="1012"/>
      <c r="DS48" s="1012"/>
      <c r="DT48" s="1012"/>
      <c r="DU48" s="1013"/>
      <c r="DV48" s="1005"/>
      <c r="DW48" s="1006"/>
      <c r="DX48" s="1006"/>
      <c r="DY48" s="1006"/>
      <c r="DZ48" s="1007"/>
      <c r="EA48" s="194"/>
    </row>
    <row r="49" spans="1:131" s="195" customFormat="1" ht="26.25" customHeight="1" x14ac:dyDescent="0.15">
      <c r="A49" s="209">
        <v>22</v>
      </c>
      <c r="B49" s="1015"/>
      <c r="C49" s="1016"/>
      <c r="D49" s="1016"/>
      <c r="E49" s="1016"/>
      <c r="F49" s="1016"/>
      <c r="G49" s="1016"/>
      <c r="H49" s="1016"/>
      <c r="I49" s="1016"/>
      <c r="J49" s="1016"/>
      <c r="K49" s="1016"/>
      <c r="L49" s="1016"/>
      <c r="M49" s="1016"/>
      <c r="N49" s="1016"/>
      <c r="O49" s="1016"/>
      <c r="P49" s="1017"/>
      <c r="Q49" s="1038"/>
      <c r="R49" s="1039"/>
      <c r="S49" s="1039"/>
      <c r="T49" s="1039"/>
      <c r="U49" s="1039"/>
      <c r="V49" s="1039"/>
      <c r="W49" s="1039"/>
      <c r="X49" s="1039"/>
      <c r="Y49" s="1039"/>
      <c r="Z49" s="1039"/>
      <c r="AA49" s="1039"/>
      <c r="AB49" s="1039"/>
      <c r="AC49" s="1039"/>
      <c r="AD49" s="1039"/>
      <c r="AE49" s="1041"/>
      <c r="AF49" s="1028"/>
      <c r="AG49" s="1029"/>
      <c r="AH49" s="1029"/>
      <c r="AI49" s="1029"/>
      <c r="AJ49" s="1030"/>
      <c r="AK49" s="970"/>
      <c r="AL49" s="934"/>
      <c r="AM49" s="934"/>
      <c r="AN49" s="934"/>
      <c r="AO49" s="934"/>
      <c r="AP49" s="934"/>
      <c r="AQ49" s="934"/>
      <c r="AR49" s="934"/>
      <c r="AS49" s="934"/>
      <c r="AT49" s="934"/>
      <c r="AU49" s="934"/>
      <c r="AV49" s="934"/>
      <c r="AW49" s="934"/>
      <c r="AX49" s="934"/>
      <c r="AY49" s="934"/>
      <c r="AZ49" s="1040"/>
      <c r="BA49" s="1040"/>
      <c r="BB49" s="1040"/>
      <c r="BC49" s="1040"/>
      <c r="BD49" s="1040"/>
      <c r="BE49" s="1035"/>
      <c r="BF49" s="1035"/>
      <c r="BG49" s="1035"/>
      <c r="BH49" s="1035"/>
      <c r="BI49" s="1036"/>
      <c r="BJ49" s="200"/>
      <c r="BK49" s="200"/>
      <c r="BL49" s="200"/>
      <c r="BM49" s="200"/>
      <c r="BN49" s="200"/>
      <c r="BO49" s="213"/>
      <c r="BP49" s="213"/>
      <c r="BQ49" s="210">
        <v>43</v>
      </c>
      <c r="BR49" s="211"/>
      <c r="BS49" s="1008"/>
      <c r="BT49" s="1009"/>
      <c r="BU49" s="1009"/>
      <c r="BV49" s="1009"/>
      <c r="BW49" s="1009"/>
      <c r="BX49" s="1009"/>
      <c r="BY49" s="1009"/>
      <c r="BZ49" s="1009"/>
      <c r="CA49" s="1009"/>
      <c r="CB49" s="1009"/>
      <c r="CC49" s="1009"/>
      <c r="CD49" s="1009"/>
      <c r="CE49" s="1009"/>
      <c r="CF49" s="1009"/>
      <c r="CG49" s="1010"/>
      <c r="CH49" s="1011"/>
      <c r="CI49" s="1012"/>
      <c r="CJ49" s="1012"/>
      <c r="CK49" s="1012"/>
      <c r="CL49" s="1013"/>
      <c r="CM49" s="1011"/>
      <c r="CN49" s="1012"/>
      <c r="CO49" s="1012"/>
      <c r="CP49" s="1012"/>
      <c r="CQ49" s="1013"/>
      <c r="CR49" s="1011"/>
      <c r="CS49" s="1012"/>
      <c r="CT49" s="1012"/>
      <c r="CU49" s="1012"/>
      <c r="CV49" s="1013"/>
      <c r="CW49" s="1011"/>
      <c r="CX49" s="1012"/>
      <c r="CY49" s="1012"/>
      <c r="CZ49" s="1012"/>
      <c r="DA49" s="1013"/>
      <c r="DB49" s="1011"/>
      <c r="DC49" s="1012"/>
      <c r="DD49" s="1012"/>
      <c r="DE49" s="1012"/>
      <c r="DF49" s="1013"/>
      <c r="DG49" s="1011"/>
      <c r="DH49" s="1012"/>
      <c r="DI49" s="1012"/>
      <c r="DJ49" s="1012"/>
      <c r="DK49" s="1013"/>
      <c r="DL49" s="1011"/>
      <c r="DM49" s="1012"/>
      <c r="DN49" s="1012"/>
      <c r="DO49" s="1012"/>
      <c r="DP49" s="1013"/>
      <c r="DQ49" s="1011"/>
      <c r="DR49" s="1012"/>
      <c r="DS49" s="1012"/>
      <c r="DT49" s="1012"/>
      <c r="DU49" s="1013"/>
      <c r="DV49" s="1005"/>
      <c r="DW49" s="1006"/>
      <c r="DX49" s="1006"/>
      <c r="DY49" s="1006"/>
      <c r="DZ49" s="1007"/>
      <c r="EA49" s="194"/>
    </row>
    <row r="50" spans="1:131" s="195" customFormat="1" ht="26.25" customHeight="1" x14ac:dyDescent="0.15">
      <c r="A50" s="209">
        <v>23</v>
      </c>
      <c r="B50" s="1015"/>
      <c r="C50" s="1016"/>
      <c r="D50" s="1016"/>
      <c r="E50" s="1016"/>
      <c r="F50" s="1016"/>
      <c r="G50" s="1016"/>
      <c r="H50" s="1016"/>
      <c r="I50" s="1016"/>
      <c r="J50" s="1016"/>
      <c r="K50" s="1016"/>
      <c r="L50" s="1016"/>
      <c r="M50" s="1016"/>
      <c r="N50" s="1016"/>
      <c r="O50" s="1016"/>
      <c r="P50" s="1017"/>
      <c r="Q50" s="1018"/>
      <c r="R50" s="1014"/>
      <c r="S50" s="1014"/>
      <c r="T50" s="1014"/>
      <c r="U50" s="1014"/>
      <c r="V50" s="1014"/>
      <c r="W50" s="1014"/>
      <c r="X50" s="1014"/>
      <c r="Y50" s="1014"/>
      <c r="Z50" s="1014"/>
      <c r="AA50" s="1014"/>
      <c r="AB50" s="1014"/>
      <c r="AC50" s="1014"/>
      <c r="AD50" s="1014"/>
      <c r="AE50" s="1027"/>
      <c r="AF50" s="1028"/>
      <c r="AG50" s="1029"/>
      <c r="AH50" s="1029"/>
      <c r="AI50" s="1029"/>
      <c r="AJ50" s="1030"/>
      <c r="AK50" s="1031"/>
      <c r="AL50" s="1014"/>
      <c r="AM50" s="1014"/>
      <c r="AN50" s="1014"/>
      <c r="AO50" s="1014"/>
      <c r="AP50" s="1014"/>
      <c r="AQ50" s="1014"/>
      <c r="AR50" s="1014"/>
      <c r="AS50" s="1014"/>
      <c r="AT50" s="1014"/>
      <c r="AU50" s="1014"/>
      <c r="AV50" s="1014"/>
      <c r="AW50" s="1014"/>
      <c r="AX50" s="1014"/>
      <c r="AY50" s="1014"/>
      <c r="AZ50" s="1022"/>
      <c r="BA50" s="1022"/>
      <c r="BB50" s="1022"/>
      <c r="BC50" s="1022"/>
      <c r="BD50" s="1022"/>
      <c r="BE50" s="1035"/>
      <c r="BF50" s="1035"/>
      <c r="BG50" s="1035"/>
      <c r="BH50" s="1035"/>
      <c r="BI50" s="1036"/>
      <c r="BJ50" s="200"/>
      <c r="BK50" s="200"/>
      <c r="BL50" s="200"/>
      <c r="BM50" s="200"/>
      <c r="BN50" s="200"/>
      <c r="BO50" s="213"/>
      <c r="BP50" s="213"/>
      <c r="BQ50" s="210">
        <v>44</v>
      </c>
      <c r="BR50" s="211"/>
      <c r="BS50" s="1008"/>
      <c r="BT50" s="1009"/>
      <c r="BU50" s="1009"/>
      <c r="BV50" s="1009"/>
      <c r="BW50" s="1009"/>
      <c r="BX50" s="1009"/>
      <c r="BY50" s="1009"/>
      <c r="BZ50" s="1009"/>
      <c r="CA50" s="1009"/>
      <c r="CB50" s="1009"/>
      <c r="CC50" s="1009"/>
      <c r="CD50" s="1009"/>
      <c r="CE50" s="1009"/>
      <c r="CF50" s="1009"/>
      <c r="CG50" s="1010"/>
      <c r="CH50" s="1011"/>
      <c r="CI50" s="1012"/>
      <c r="CJ50" s="1012"/>
      <c r="CK50" s="1012"/>
      <c r="CL50" s="1013"/>
      <c r="CM50" s="1011"/>
      <c r="CN50" s="1012"/>
      <c r="CO50" s="1012"/>
      <c r="CP50" s="1012"/>
      <c r="CQ50" s="1013"/>
      <c r="CR50" s="1011"/>
      <c r="CS50" s="1012"/>
      <c r="CT50" s="1012"/>
      <c r="CU50" s="1012"/>
      <c r="CV50" s="1013"/>
      <c r="CW50" s="1011"/>
      <c r="CX50" s="1012"/>
      <c r="CY50" s="1012"/>
      <c r="CZ50" s="1012"/>
      <c r="DA50" s="1013"/>
      <c r="DB50" s="1011"/>
      <c r="DC50" s="1012"/>
      <c r="DD50" s="1012"/>
      <c r="DE50" s="1012"/>
      <c r="DF50" s="1013"/>
      <c r="DG50" s="1011"/>
      <c r="DH50" s="1012"/>
      <c r="DI50" s="1012"/>
      <c r="DJ50" s="1012"/>
      <c r="DK50" s="1013"/>
      <c r="DL50" s="1011"/>
      <c r="DM50" s="1012"/>
      <c r="DN50" s="1012"/>
      <c r="DO50" s="1012"/>
      <c r="DP50" s="1013"/>
      <c r="DQ50" s="1011"/>
      <c r="DR50" s="1012"/>
      <c r="DS50" s="1012"/>
      <c r="DT50" s="1012"/>
      <c r="DU50" s="1013"/>
      <c r="DV50" s="1005"/>
      <c r="DW50" s="1006"/>
      <c r="DX50" s="1006"/>
      <c r="DY50" s="1006"/>
      <c r="DZ50" s="1007"/>
      <c r="EA50" s="194"/>
    </row>
    <row r="51" spans="1:131" s="195" customFormat="1" ht="26.25" customHeight="1" x14ac:dyDescent="0.15">
      <c r="A51" s="209">
        <v>24</v>
      </c>
      <c r="B51" s="1015"/>
      <c r="C51" s="1016"/>
      <c r="D51" s="1016"/>
      <c r="E51" s="1016"/>
      <c r="F51" s="1016"/>
      <c r="G51" s="1016"/>
      <c r="H51" s="1016"/>
      <c r="I51" s="1016"/>
      <c r="J51" s="1016"/>
      <c r="K51" s="1016"/>
      <c r="L51" s="1016"/>
      <c r="M51" s="1016"/>
      <c r="N51" s="1016"/>
      <c r="O51" s="1016"/>
      <c r="P51" s="1017"/>
      <c r="Q51" s="1018"/>
      <c r="R51" s="1014"/>
      <c r="S51" s="1014"/>
      <c r="T51" s="1014"/>
      <c r="U51" s="1014"/>
      <c r="V51" s="1014"/>
      <c r="W51" s="1014"/>
      <c r="X51" s="1014"/>
      <c r="Y51" s="1014"/>
      <c r="Z51" s="1014"/>
      <c r="AA51" s="1014"/>
      <c r="AB51" s="1014"/>
      <c r="AC51" s="1014"/>
      <c r="AD51" s="1014"/>
      <c r="AE51" s="1027"/>
      <c r="AF51" s="1028"/>
      <c r="AG51" s="1029"/>
      <c r="AH51" s="1029"/>
      <c r="AI51" s="1029"/>
      <c r="AJ51" s="1030"/>
      <c r="AK51" s="1031"/>
      <c r="AL51" s="1014"/>
      <c r="AM51" s="1014"/>
      <c r="AN51" s="1014"/>
      <c r="AO51" s="1014"/>
      <c r="AP51" s="1014"/>
      <c r="AQ51" s="1014"/>
      <c r="AR51" s="1014"/>
      <c r="AS51" s="1014"/>
      <c r="AT51" s="1014"/>
      <c r="AU51" s="1014"/>
      <c r="AV51" s="1014"/>
      <c r="AW51" s="1014"/>
      <c r="AX51" s="1014"/>
      <c r="AY51" s="1014"/>
      <c r="AZ51" s="1022"/>
      <c r="BA51" s="1022"/>
      <c r="BB51" s="1022"/>
      <c r="BC51" s="1022"/>
      <c r="BD51" s="1022"/>
      <c r="BE51" s="1035"/>
      <c r="BF51" s="1035"/>
      <c r="BG51" s="1035"/>
      <c r="BH51" s="1035"/>
      <c r="BI51" s="1036"/>
      <c r="BJ51" s="200"/>
      <c r="BK51" s="200"/>
      <c r="BL51" s="200"/>
      <c r="BM51" s="200"/>
      <c r="BN51" s="200"/>
      <c r="BO51" s="213"/>
      <c r="BP51" s="213"/>
      <c r="BQ51" s="210">
        <v>45</v>
      </c>
      <c r="BR51" s="211"/>
      <c r="BS51" s="1008"/>
      <c r="BT51" s="1009"/>
      <c r="BU51" s="1009"/>
      <c r="BV51" s="1009"/>
      <c r="BW51" s="1009"/>
      <c r="BX51" s="1009"/>
      <c r="BY51" s="1009"/>
      <c r="BZ51" s="1009"/>
      <c r="CA51" s="1009"/>
      <c r="CB51" s="1009"/>
      <c r="CC51" s="1009"/>
      <c r="CD51" s="1009"/>
      <c r="CE51" s="1009"/>
      <c r="CF51" s="1009"/>
      <c r="CG51" s="1010"/>
      <c r="CH51" s="1011"/>
      <c r="CI51" s="1012"/>
      <c r="CJ51" s="1012"/>
      <c r="CK51" s="1012"/>
      <c r="CL51" s="1013"/>
      <c r="CM51" s="1011"/>
      <c r="CN51" s="1012"/>
      <c r="CO51" s="1012"/>
      <c r="CP51" s="1012"/>
      <c r="CQ51" s="1013"/>
      <c r="CR51" s="1011"/>
      <c r="CS51" s="1012"/>
      <c r="CT51" s="1012"/>
      <c r="CU51" s="1012"/>
      <c r="CV51" s="1013"/>
      <c r="CW51" s="1011"/>
      <c r="CX51" s="1012"/>
      <c r="CY51" s="1012"/>
      <c r="CZ51" s="1012"/>
      <c r="DA51" s="1013"/>
      <c r="DB51" s="1011"/>
      <c r="DC51" s="1012"/>
      <c r="DD51" s="1012"/>
      <c r="DE51" s="1012"/>
      <c r="DF51" s="1013"/>
      <c r="DG51" s="1011"/>
      <c r="DH51" s="1012"/>
      <c r="DI51" s="1012"/>
      <c r="DJ51" s="1012"/>
      <c r="DK51" s="1013"/>
      <c r="DL51" s="1011"/>
      <c r="DM51" s="1012"/>
      <c r="DN51" s="1012"/>
      <c r="DO51" s="1012"/>
      <c r="DP51" s="1013"/>
      <c r="DQ51" s="1011"/>
      <c r="DR51" s="1012"/>
      <c r="DS51" s="1012"/>
      <c r="DT51" s="1012"/>
      <c r="DU51" s="1013"/>
      <c r="DV51" s="1005"/>
      <c r="DW51" s="1006"/>
      <c r="DX51" s="1006"/>
      <c r="DY51" s="1006"/>
      <c r="DZ51" s="1007"/>
      <c r="EA51" s="194"/>
    </row>
    <row r="52" spans="1:131" s="195" customFormat="1" ht="26.25" customHeight="1" x14ac:dyDescent="0.15">
      <c r="A52" s="209">
        <v>25</v>
      </c>
      <c r="B52" s="1015"/>
      <c r="C52" s="1016"/>
      <c r="D52" s="1016"/>
      <c r="E52" s="1016"/>
      <c r="F52" s="1016"/>
      <c r="G52" s="1016"/>
      <c r="H52" s="1016"/>
      <c r="I52" s="1016"/>
      <c r="J52" s="1016"/>
      <c r="K52" s="1016"/>
      <c r="L52" s="1016"/>
      <c r="M52" s="1016"/>
      <c r="N52" s="1016"/>
      <c r="O52" s="1016"/>
      <c r="P52" s="1017"/>
      <c r="Q52" s="1018"/>
      <c r="R52" s="1014"/>
      <c r="S52" s="1014"/>
      <c r="T52" s="1014"/>
      <c r="U52" s="1014"/>
      <c r="V52" s="1014"/>
      <c r="W52" s="1014"/>
      <c r="X52" s="1014"/>
      <c r="Y52" s="1014"/>
      <c r="Z52" s="1014"/>
      <c r="AA52" s="1014"/>
      <c r="AB52" s="1014"/>
      <c r="AC52" s="1014"/>
      <c r="AD52" s="1014"/>
      <c r="AE52" s="1027"/>
      <c r="AF52" s="1028"/>
      <c r="AG52" s="1029"/>
      <c r="AH52" s="1029"/>
      <c r="AI52" s="1029"/>
      <c r="AJ52" s="1030"/>
      <c r="AK52" s="1031"/>
      <c r="AL52" s="1014"/>
      <c r="AM52" s="1014"/>
      <c r="AN52" s="1014"/>
      <c r="AO52" s="1014"/>
      <c r="AP52" s="1014"/>
      <c r="AQ52" s="1014"/>
      <c r="AR52" s="1014"/>
      <c r="AS52" s="1014"/>
      <c r="AT52" s="1014"/>
      <c r="AU52" s="1014"/>
      <c r="AV52" s="1014"/>
      <c r="AW52" s="1014"/>
      <c r="AX52" s="1014"/>
      <c r="AY52" s="1014"/>
      <c r="AZ52" s="1022"/>
      <c r="BA52" s="1022"/>
      <c r="BB52" s="1022"/>
      <c r="BC52" s="1022"/>
      <c r="BD52" s="1022"/>
      <c r="BE52" s="1035"/>
      <c r="BF52" s="1035"/>
      <c r="BG52" s="1035"/>
      <c r="BH52" s="1035"/>
      <c r="BI52" s="1036"/>
      <c r="BJ52" s="200"/>
      <c r="BK52" s="200"/>
      <c r="BL52" s="200"/>
      <c r="BM52" s="200"/>
      <c r="BN52" s="200"/>
      <c r="BO52" s="213"/>
      <c r="BP52" s="213"/>
      <c r="BQ52" s="210">
        <v>46</v>
      </c>
      <c r="BR52" s="211"/>
      <c r="BS52" s="1008"/>
      <c r="BT52" s="1009"/>
      <c r="BU52" s="1009"/>
      <c r="BV52" s="1009"/>
      <c r="BW52" s="1009"/>
      <c r="BX52" s="1009"/>
      <c r="BY52" s="1009"/>
      <c r="BZ52" s="1009"/>
      <c r="CA52" s="1009"/>
      <c r="CB52" s="1009"/>
      <c r="CC52" s="1009"/>
      <c r="CD52" s="1009"/>
      <c r="CE52" s="1009"/>
      <c r="CF52" s="1009"/>
      <c r="CG52" s="1010"/>
      <c r="CH52" s="1011"/>
      <c r="CI52" s="1012"/>
      <c r="CJ52" s="1012"/>
      <c r="CK52" s="1012"/>
      <c r="CL52" s="1013"/>
      <c r="CM52" s="1011"/>
      <c r="CN52" s="1012"/>
      <c r="CO52" s="1012"/>
      <c r="CP52" s="1012"/>
      <c r="CQ52" s="1013"/>
      <c r="CR52" s="1011"/>
      <c r="CS52" s="1012"/>
      <c r="CT52" s="1012"/>
      <c r="CU52" s="1012"/>
      <c r="CV52" s="1013"/>
      <c r="CW52" s="1011"/>
      <c r="CX52" s="1012"/>
      <c r="CY52" s="1012"/>
      <c r="CZ52" s="1012"/>
      <c r="DA52" s="1013"/>
      <c r="DB52" s="1011"/>
      <c r="DC52" s="1012"/>
      <c r="DD52" s="1012"/>
      <c r="DE52" s="1012"/>
      <c r="DF52" s="1013"/>
      <c r="DG52" s="1011"/>
      <c r="DH52" s="1012"/>
      <c r="DI52" s="1012"/>
      <c r="DJ52" s="1012"/>
      <c r="DK52" s="1013"/>
      <c r="DL52" s="1011"/>
      <c r="DM52" s="1012"/>
      <c r="DN52" s="1012"/>
      <c r="DO52" s="1012"/>
      <c r="DP52" s="1013"/>
      <c r="DQ52" s="1011"/>
      <c r="DR52" s="1012"/>
      <c r="DS52" s="1012"/>
      <c r="DT52" s="1012"/>
      <c r="DU52" s="1013"/>
      <c r="DV52" s="1005"/>
      <c r="DW52" s="1006"/>
      <c r="DX52" s="1006"/>
      <c r="DY52" s="1006"/>
      <c r="DZ52" s="1007"/>
      <c r="EA52" s="194"/>
    </row>
    <row r="53" spans="1:131" s="195" customFormat="1" ht="26.25" customHeight="1" x14ac:dyDescent="0.15">
      <c r="A53" s="209">
        <v>26</v>
      </c>
      <c r="B53" s="1015"/>
      <c r="C53" s="1016"/>
      <c r="D53" s="1016"/>
      <c r="E53" s="1016"/>
      <c r="F53" s="1016"/>
      <c r="G53" s="1016"/>
      <c r="H53" s="1016"/>
      <c r="I53" s="1016"/>
      <c r="J53" s="1016"/>
      <c r="K53" s="1016"/>
      <c r="L53" s="1016"/>
      <c r="M53" s="1016"/>
      <c r="N53" s="1016"/>
      <c r="O53" s="1016"/>
      <c r="P53" s="1017"/>
      <c r="Q53" s="1018"/>
      <c r="R53" s="1014"/>
      <c r="S53" s="1014"/>
      <c r="T53" s="1014"/>
      <c r="U53" s="1014"/>
      <c r="V53" s="1014"/>
      <c r="W53" s="1014"/>
      <c r="X53" s="1014"/>
      <c r="Y53" s="1014"/>
      <c r="Z53" s="1014"/>
      <c r="AA53" s="1014"/>
      <c r="AB53" s="1014"/>
      <c r="AC53" s="1014"/>
      <c r="AD53" s="1014"/>
      <c r="AE53" s="1027"/>
      <c r="AF53" s="1028"/>
      <c r="AG53" s="1029"/>
      <c r="AH53" s="1029"/>
      <c r="AI53" s="1029"/>
      <c r="AJ53" s="1030"/>
      <c r="AK53" s="1031"/>
      <c r="AL53" s="1014"/>
      <c r="AM53" s="1014"/>
      <c r="AN53" s="1014"/>
      <c r="AO53" s="1014"/>
      <c r="AP53" s="1014"/>
      <c r="AQ53" s="1014"/>
      <c r="AR53" s="1014"/>
      <c r="AS53" s="1014"/>
      <c r="AT53" s="1014"/>
      <c r="AU53" s="1014"/>
      <c r="AV53" s="1014"/>
      <c r="AW53" s="1014"/>
      <c r="AX53" s="1014"/>
      <c r="AY53" s="1014"/>
      <c r="AZ53" s="1022"/>
      <c r="BA53" s="1022"/>
      <c r="BB53" s="1022"/>
      <c r="BC53" s="1022"/>
      <c r="BD53" s="1022"/>
      <c r="BE53" s="1035"/>
      <c r="BF53" s="1035"/>
      <c r="BG53" s="1035"/>
      <c r="BH53" s="1035"/>
      <c r="BI53" s="1036"/>
      <c r="BJ53" s="200"/>
      <c r="BK53" s="200"/>
      <c r="BL53" s="200"/>
      <c r="BM53" s="200"/>
      <c r="BN53" s="200"/>
      <c r="BO53" s="213"/>
      <c r="BP53" s="213"/>
      <c r="BQ53" s="210">
        <v>47</v>
      </c>
      <c r="BR53" s="211"/>
      <c r="BS53" s="1008"/>
      <c r="BT53" s="1009"/>
      <c r="BU53" s="1009"/>
      <c r="BV53" s="1009"/>
      <c r="BW53" s="1009"/>
      <c r="BX53" s="1009"/>
      <c r="BY53" s="1009"/>
      <c r="BZ53" s="1009"/>
      <c r="CA53" s="1009"/>
      <c r="CB53" s="1009"/>
      <c r="CC53" s="1009"/>
      <c r="CD53" s="1009"/>
      <c r="CE53" s="1009"/>
      <c r="CF53" s="1009"/>
      <c r="CG53" s="1010"/>
      <c r="CH53" s="1011"/>
      <c r="CI53" s="1012"/>
      <c r="CJ53" s="1012"/>
      <c r="CK53" s="1012"/>
      <c r="CL53" s="1013"/>
      <c r="CM53" s="1011"/>
      <c r="CN53" s="1012"/>
      <c r="CO53" s="1012"/>
      <c r="CP53" s="1012"/>
      <c r="CQ53" s="1013"/>
      <c r="CR53" s="1011"/>
      <c r="CS53" s="1012"/>
      <c r="CT53" s="1012"/>
      <c r="CU53" s="1012"/>
      <c r="CV53" s="1013"/>
      <c r="CW53" s="1011"/>
      <c r="CX53" s="1012"/>
      <c r="CY53" s="1012"/>
      <c r="CZ53" s="1012"/>
      <c r="DA53" s="1013"/>
      <c r="DB53" s="1011"/>
      <c r="DC53" s="1012"/>
      <c r="DD53" s="1012"/>
      <c r="DE53" s="1012"/>
      <c r="DF53" s="1013"/>
      <c r="DG53" s="1011"/>
      <c r="DH53" s="1012"/>
      <c r="DI53" s="1012"/>
      <c r="DJ53" s="1012"/>
      <c r="DK53" s="1013"/>
      <c r="DL53" s="1011"/>
      <c r="DM53" s="1012"/>
      <c r="DN53" s="1012"/>
      <c r="DO53" s="1012"/>
      <c r="DP53" s="1013"/>
      <c r="DQ53" s="1011"/>
      <c r="DR53" s="1012"/>
      <c r="DS53" s="1012"/>
      <c r="DT53" s="1012"/>
      <c r="DU53" s="1013"/>
      <c r="DV53" s="1005"/>
      <c r="DW53" s="1006"/>
      <c r="DX53" s="1006"/>
      <c r="DY53" s="1006"/>
      <c r="DZ53" s="1007"/>
      <c r="EA53" s="194"/>
    </row>
    <row r="54" spans="1:131" s="195" customFormat="1" ht="26.25" customHeight="1" x14ac:dyDescent="0.15">
      <c r="A54" s="209">
        <v>27</v>
      </c>
      <c r="B54" s="1015"/>
      <c r="C54" s="1016"/>
      <c r="D54" s="1016"/>
      <c r="E54" s="1016"/>
      <c r="F54" s="1016"/>
      <c r="G54" s="1016"/>
      <c r="H54" s="1016"/>
      <c r="I54" s="1016"/>
      <c r="J54" s="1016"/>
      <c r="K54" s="1016"/>
      <c r="L54" s="1016"/>
      <c r="M54" s="1016"/>
      <c r="N54" s="1016"/>
      <c r="O54" s="1016"/>
      <c r="P54" s="1017"/>
      <c r="Q54" s="1018"/>
      <c r="R54" s="1014"/>
      <c r="S54" s="1014"/>
      <c r="T54" s="1014"/>
      <c r="U54" s="1014"/>
      <c r="V54" s="1014"/>
      <c r="W54" s="1014"/>
      <c r="X54" s="1014"/>
      <c r="Y54" s="1014"/>
      <c r="Z54" s="1014"/>
      <c r="AA54" s="1014"/>
      <c r="AB54" s="1014"/>
      <c r="AC54" s="1014"/>
      <c r="AD54" s="1014"/>
      <c r="AE54" s="1027"/>
      <c r="AF54" s="1028"/>
      <c r="AG54" s="1029"/>
      <c r="AH54" s="1029"/>
      <c r="AI54" s="1029"/>
      <c r="AJ54" s="1030"/>
      <c r="AK54" s="1031"/>
      <c r="AL54" s="1014"/>
      <c r="AM54" s="1014"/>
      <c r="AN54" s="1014"/>
      <c r="AO54" s="1014"/>
      <c r="AP54" s="1014"/>
      <c r="AQ54" s="1014"/>
      <c r="AR54" s="1014"/>
      <c r="AS54" s="1014"/>
      <c r="AT54" s="1014"/>
      <c r="AU54" s="1014"/>
      <c r="AV54" s="1014"/>
      <c r="AW54" s="1014"/>
      <c r="AX54" s="1014"/>
      <c r="AY54" s="1014"/>
      <c r="AZ54" s="1022"/>
      <c r="BA54" s="1022"/>
      <c r="BB54" s="1022"/>
      <c r="BC54" s="1022"/>
      <c r="BD54" s="1022"/>
      <c r="BE54" s="1035"/>
      <c r="BF54" s="1035"/>
      <c r="BG54" s="1035"/>
      <c r="BH54" s="1035"/>
      <c r="BI54" s="1036"/>
      <c r="BJ54" s="200"/>
      <c r="BK54" s="200"/>
      <c r="BL54" s="200"/>
      <c r="BM54" s="200"/>
      <c r="BN54" s="200"/>
      <c r="BO54" s="213"/>
      <c r="BP54" s="213"/>
      <c r="BQ54" s="210">
        <v>48</v>
      </c>
      <c r="BR54" s="211"/>
      <c r="BS54" s="1008"/>
      <c r="BT54" s="1009"/>
      <c r="BU54" s="1009"/>
      <c r="BV54" s="1009"/>
      <c r="BW54" s="1009"/>
      <c r="BX54" s="1009"/>
      <c r="BY54" s="1009"/>
      <c r="BZ54" s="1009"/>
      <c r="CA54" s="1009"/>
      <c r="CB54" s="1009"/>
      <c r="CC54" s="1009"/>
      <c r="CD54" s="1009"/>
      <c r="CE54" s="1009"/>
      <c r="CF54" s="1009"/>
      <c r="CG54" s="1010"/>
      <c r="CH54" s="1011"/>
      <c r="CI54" s="1012"/>
      <c r="CJ54" s="1012"/>
      <c r="CK54" s="1012"/>
      <c r="CL54" s="1013"/>
      <c r="CM54" s="1011"/>
      <c r="CN54" s="1012"/>
      <c r="CO54" s="1012"/>
      <c r="CP54" s="1012"/>
      <c r="CQ54" s="1013"/>
      <c r="CR54" s="1011"/>
      <c r="CS54" s="1012"/>
      <c r="CT54" s="1012"/>
      <c r="CU54" s="1012"/>
      <c r="CV54" s="1013"/>
      <c r="CW54" s="1011"/>
      <c r="CX54" s="1012"/>
      <c r="CY54" s="1012"/>
      <c r="CZ54" s="1012"/>
      <c r="DA54" s="1013"/>
      <c r="DB54" s="1011"/>
      <c r="DC54" s="1012"/>
      <c r="DD54" s="1012"/>
      <c r="DE54" s="1012"/>
      <c r="DF54" s="1013"/>
      <c r="DG54" s="1011"/>
      <c r="DH54" s="1012"/>
      <c r="DI54" s="1012"/>
      <c r="DJ54" s="1012"/>
      <c r="DK54" s="1013"/>
      <c r="DL54" s="1011"/>
      <c r="DM54" s="1012"/>
      <c r="DN54" s="1012"/>
      <c r="DO54" s="1012"/>
      <c r="DP54" s="1013"/>
      <c r="DQ54" s="1011"/>
      <c r="DR54" s="1012"/>
      <c r="DS54" s="1012"/>
      <c r="DT54" s="1012"/>
      <c r="DU54" s="1013"/>
      <c r="DV54" s="1005"/>
      <c r="DW54" s="1006"/>
      <c r="DX54" s="1006"/>
      <c r="DY54" s="1006"/>
      <c r="DZ54" s="1007"/>
      <c r="EA54" s="194"/>
    </row>
    <row r="55" spans="1:131" s="195" customFormat="1" ht="26.25" customHeight="1" x14ac:dyDescent="0.15">
      <c r="A55" s="209">
        <v>28</v>
      </c>
      <c r="B55" s="1015"/>
      <c r="C55" s="1016"/>
      <c r="D55" s="1016"/>
      <c r="E55" s="1016"/>
      <c r="F55" s="1016"/>
      <c r="G55" s="1016"/>
      <c r="H55" s="1016"/>
      <c r="I55" s="1016"/>
      <c r="J55" s="1016"/>
      <c r="K55" s="1016"/>
      <c r="L55" s="1016"/>
      <c r="M55" s="1016"/>
      <c r="N55" s="1016"/>
      <c r="O55" s="1016"/>
      <c r="P55" s="1017"/>
      <c r="Q55" s="1018"/>
      <c r="R55" s="1014"/>
      <c r="S55" s="1014"/>
      <c r="T55" s="1014"/>
      <c r="U55" s="1014"/>
      <c r="V55" s="1014"/>
      <c r="W55" s="1014"/>
      <c r="X55" s="1014"/>
      <c r="Y55" s="1014"/>
      <c r="Z55" s="1014"/>
      <c r="AA55" s="1014"/>
      <c r="AB55" s="1014"/>
      <c r="AC55" s="1014"/>
      <c r="AD55" s="1014"/>
      <c r="AE55" s="1027"/>
      <c r="AF55" s="1028"/>
      <c r="AG55" s="1029"/>
      <c r="AH55" s="1029"/>
      <c r="AI55" s="1029"/>
      <c r="AJ55" s="1030"/>
      <c r="AK55" s="1031"/>
      <c r="AL55" s="1014"/>
      <c r="AM55" s="1014"/>
      <c r="AN55" s="1014"/>
      <c r="AO55" s="1014"/>
      <c r="AP55" s="1014"/>
      <c r="AQ55" s="1014"/>
      <c r="AR55" s="1014"/>
      <c r="AS55" s="1014"/>
      <c r="AT55" s="1014"/>
      <c r="AU55" s="1014"/>
      <c r="AV55" s="1014"/>
      <c r="AW55" s="1014"/>
      <c r="AX55" s="1014"/>
      <c r="AY55" s="1014"/>
      <c r="AZ55" s="1022"/>
      <c r="BA55" s="1022"/>
      <c r="BB55" s="1022"/>
      <c r="BC55" s="1022"/>
      <c r="BD55" s="1022"/>
      <c r="BE55" s="1035"/>
      <c r="BF55" s="1035"/>
      <c r="BG55" s="1035"/>
      <c r="BH55" s="1035"/>
      <c r="BI55" s="1036"/>
      <c r="BJ55" s="200"/>
      <c r="BK55" s="200"/>
      <c r="BL55" s="200"/>
      <c r="BM55" s="200"/>
      <c r="BN55" s="200"/>
      <c r="BO55" s="213"/>
      <c r="BP55" s="213"/>
      <c r="BQ55" s="210">
        <v>49</v>
      </c>
      <c r="BR55" s="211"/>
      <c r="BS55" s="1008"/>
      <c r="BT55" s="1009"/>
      <c r="BU55" s="1009"/>
      <c r="BV55" s="1009"/>
      <c r="BW55" s="1009"/>
      <c r="BX55" s="1009"/>
      <c r="BY55" s="1009"/>
      <c r="BZ55" s="1009"/>
      <c r="CA55" s="1009"/>
      <c r="CB55" s="1009"/>
      <c r="CC55" s="1009"/>
      <c r="CD55" s="1009"/>
      <c r="CE55" s="1009"/>
      <c r="CF55" s="1009"/>
      <c r="CG55" s="1010"/>
      <c r="CH55" s="1011"/>
      <c r="CI55" s="1012"/>
      <c r="CJ55" s="1012"/>
      <c r="CK55" s="1012"/>
      <c r="CL55" s="1013"/>
      <c r="CM55" s="1011"/>
      <c r="CN55" s="1012"/>
      <c r="CO55" s="1012"/>
      <c r="CP55" s="1012"/>
      <c r="CQ55" s="1013"/>
      <c r="CR55" s="1011"/>
      <c r="CS55" s="1012"/>
      <c r="CT55" s="1012"/>
      <c r="CU55" s="1012"/>
      <c r="CV55" s="1013"/>
      <c r="CW55" s="1011"/>
      <c r="CX55" s="1012"/>
      <c r="CY55" s="1012"/>
      <c r="CZ55" s="1012"/>
      <c r="DA55" s="1013"/>
      <c r="DB55" s="1011"/>
      <c r="DC55" s="1012"/>
      <c r="DD55" s="1012"/>
      <c r="DE55" s="1012"/>
      <c r="DF55" s="1013"/>
      <c r="DG55" s="1011"/>
      <c r="DH55" s="1012"/>
      <c r="DI55" s="1012"/>
      <c r="DJ55" s="1012"/>
      <c r="DK55" s="1013"/>
      <c r="DL55" s="1011"/>
      <c r="DM55" s="1012"/>
      <c r="DN55" s="1012"/>
      <c r="DO55" s="1012"/>
      <c r="DP55" s="1013"/>
      <c r="DQ55" s="1011"/>
      <c r="DR55" s="1012"/>
      <c r="DS55" s="1012"/>
      <c r="DT55" s="1012"/>
      <c r="DU55" s="1013"/>
      <c r="DV55" s="1005"/>
      <c r="DW55" s="1006"/>
      <c r="DX55" s="1006"/>
      <c r="DY55" s="1006"/>
      <c r="DZ55" s="1007"/>
      <c r="EA55" s="194"/>
    </row>
    <row r="56" spans="1:131" s="195" customFormat="1" ht="26.25" customHeight="1" x14ac:dyDescent="0.15">
      <c r="A56" s="209">
        <v>29</v>
      </c>
      <c r="B56" s="1015"/>
      <c r="C56" s="1016"/>
      <c r="D56" s="1016"/>
      <c r="E56" s="1016"/>
      <c r="F56" s="1016"/>
      <c r="G56" s="1016"/>
      <c r="H56" s="1016"/>
      <c r="I56" s="1016"/>
      <c r="J56" s="1016"/>
      <c r="K56" s="1016"/>
      <c r="L56" s="1016"/>
      <c r="M56" s="1016"/>
      <c r="N56" s="1016"/>
      <c r="O56" s="1016"/>
      <c r="P56" s="1017"/>
      <c r="Q56" s="1018"/>
      <c r="R56" s="1014"/>
      <c r="S56" s="1014"/>
      <c r="T56" s="1014"/>
      <c r="U56" s="1014"/>
      <c r="V56" s="1014"/>
      <c r="W56" s="1014"/>
      <c r="X56" s="1014"/>
      <c r="Y56" s="1014"/>
      <c r="Z56" s="1014"/>
      <c r="AA56" s="1014"/>
      <c r="AB56" s="1014"/>
      <c r="AC56" s="1014"/>
      <c r="AD56" s="1014"/>
      <c r="AE56" s="1027"/>
      <c r="AF56" s="1028"/>
      <c r="AG56" s="1029"/>
      <c r="AH56" s="1029"/>
      <c r="AI56" s="1029"/>
      <c r="AJ56" s="1030"/>
      <c r="AK56" s="1031"/>
      <c r="AL56" s="1014"/>
      <c r="AM56" s="1014"/>
      <c r="AN56" s="1014"/>
      <c r="AO56" s="1014"/>
      <c r="AP56" s="1014"/>
      <c r="AQ56" s="1014"/>
      <c r="AR56" s="1014"/>
      <c r="AS56" s="1014"/>
      <c r="AT56" s="1014"/>
      <c r="AU56" s="1014"/>
      <c r="AV56" s="1014"/>
      <c r="AW56" s="1014"/>
      <c r="AX56" s="1014"/>
      <c r="AY56" s="1014"/>
      <c r="AZ56" s="1022"/>
      <c r="BA56" s="1022"/>
      <c r="BB56" s="1022"/>
      <c r="BC56" s="1022"/>
      <c r="BD56" s="1022"/>
      <c r="BE56" s="1035"/>
      <c r="BF56" s="1035"/>
      <c r="BG56" s="1035"/>
      <c r="BH56" s="1035"/>
      <c r="BI56" s="1036"/>
      <c r="BJ56" s="200"/>
      <c r="BK56" s="200"/>
      <c r="BL56" s="200"/>
      <c r="BM56" s="200"/>
      <c r="BN56" s="200"/>
      <c r="BO56" s="213"/>
      <c r="BP56" s="213"/>
      <c r="BQ56" s="210">
        <v>50</v>
      </c>
      <c r="BR56" s="211"/>
      <c r="BS56" s="1008"/>
      <c r="BT56" s="1009"/>
      <c r="BU56" s="1009"/>
      <c r="BV56" s="1009"/>
      <c r="BW56" s="1009"/>
      <c r="BX56" s="1009"/>
      <c r="BY56" s="1009"/>
      <c r="BZ56" s="1009"/>
      <c r="CA56" s="1009"/>
      <c r="CB56" s="1009"/>
      <c r="CC56" s="1009"/>
      <c r="CD56" s="1009"/>
      <c r="CE56" s="1009"/>
      <c r="CF56" s="1009"/>
      <c r="CG56" s="1010"/>
      <c r="CH56" s="1011"/>
      <c r="CI56" s="1012"/>
      <c r="CJ56" s="1012"/>
      <c r="CK56" s="1012"/>
      <c r="CL56" s="1013"/>
      <c r="CM56" s="1011"/>
      <c r="CN56" s="1012"/>
      <c r="CO56" s="1012"/>
      <c r="CP56" s="1012"/>
      <c r="CQ56" s="1013"/>
      <c r="CR56" s="1011"/>
      <c r="CS56" s="1012"/>
      <c r="CT56" s="1012"/>
      <c r="CU56" s="1012"/>
      <c r="CV56" s="1013"/>
      <c r="CW56" s="1011"/>
      <c r="CX56" s="1012"/>
      <c r="CY56" s="1012"/>
      <c r="CZ56" s="1012"/>
      <c r="DA56" s="1013"/>
      <c r="DB56" s="1011"/>
      <c r="DC56" s="1012"/>
      <c r="DD56" s="1012"/>
      <c r="DE56" s="1012"/>
      <c r="DF56" s="1013"/>
      <c r="DG56" s="1011"/>
      <c r="DH56" s="1012"/>
      <c r="DI56" s="1012"/>
      <c r="DJ56" s="1012"/>
      <c r="DK56" s="1013"/>
      <c r="DL56" s="1011"/>
      <c r="DM56" s="1012"/>
      <c r="DN56" s="1012"/>
      <c r="DO56" s="1012"/>
      <c r="DP56" s="1013"/>
      <c r="DQ56" s="1011"/>
      <c r="DR56" s="1012"/>
      <c r="DS56" s="1012"/>
      <c r="DT56" s="1012"/>
      <c r="DU56" s="1013"/>
      <c r="DV56" s="1005"/>
      <c r="DW56" s="1006"/>
      <c r="DX56" s="1006"/>
      <c r="DY56" s="1006"/>
      <c r="DZ56" s="1007"/>
      <c r="EA56" s="194"/>
    </row>
    <row r="57" spans="1:131" s="195" customFormat="1" ht="26.25" customHeight="1" x14ac:dyDescent="0.15">
      <c r="A57" s="209">
        <v>30</v>
      </c>
      <c r="B57" s="1015"/>
      <c r="C57" s="1016"/>
      <c r="D57" s="1016"/>
      <c r="E57" s="1016"/>
      <c r="F57" s="1016"/>
      <c r="G57" s="1016"/>
      <c r="H57" s="1016"/>
      <c r="I57" s="1016"/>
      <c r="J57" s="1016"/>
      <c r="K57" s="1016"/>
      <c r="L57" s="1016"/>
      <c r="M57" s="1016"/>
      <c r="N57" s="1016"/>
      <c r="O57" s="1016"/>
      <c r="P57" s="1017"/>
      <c r="Q57" s="1018"/>
      <c r="R57" s="1014"/>
      <c r="S57" s="1014"/>
      <c r="T57" s="1014"/>
      <c r="U57" s="1014"/>
      <c r="V57" s="1014"/>
      <c r="W57" s="1014"/>
      <c r="X57" s="1014"/>
      <c r="Y57" s="1014"/>
      <c r="Z57" s="1014"/>
      <c r="AA57" s="1014"/>
      <c r="AB57" s="1014"/>
      <c r="AC57" s="1014"/>
      <c r="AD57" s="1014"/>
      <c r="AE57" s="1027"/>
      <c r="AF57" s="1028"/>
      <c r="AG57" s="1029"/>
      <c r="AH57" s="1029"/>
      <c r="AI57" s="1029"/>
      <c r="AJ57" s="1030"/>
      <c r="AK57" s="1031"/>
      <c r="AL57" s="1014"/>
      <c r="AM57" s="1014"/>
      <c r="AN57" s="1014"/>
      <c r="AO57" s="1014"/>
      <c r="AP57" s="1014"/>
      <c r="AQ57" s="1014"/>
      <c r="AR57" s="1014"/>
      <c r="AS57" s="1014"/>
      <c r="AT57" s="1014"/>
      <c r="AU57" s="1014"/>
      <c r="AV57" s="1014"/>
      <c r="AW57" s="1014"/>
      <c r="AX57" s="1014"/>
      <c r="AY57" s="1014"/>
      <c r="AZ57" s="1022"/>
      <c r="BA57" s="1022"/>
      <c r="BB57" s="1022"/>
      <c r="BC57" s="1022"/>
      <c r="BD57" s="1022"/>
      <c r="BE57" s="1035"/>
      <c r="BF57" s="1035"/>
      <c r="BG57" s="1035"/>
      <c r="BH57" s="1035"/>
      <c r="BI57" s="1036"/>
      <c r="BJ57" s="200"/>
      <c r="BK57" s="200"/>
      <c r="BL57" s="200"/>
      <c r="BM57" s="200"/>
      <c r="BN57" s="200"/>
      <c r="BO57" s="213"/>
      <c r="BP57" s="213"/>
      <c r="BQ57" s="210">
        <v>51</v>
      </c>
      <c r="BR57" s="211"/>
      <c r="BS57" s="1008"/>
      <c r="BT57" s="1009"/>
      <c r="BU57" s="1009"/>
      <c r="BV57" s="1009"/>
      <c r="BW57" s="1009"/>
      <c r="BX57" s="1009"/>
      <c r="BY57" s="1009"/>
      <c r="BZ57" s="1009"/>
      <c r="CA57" s="1009"/>
      <c r="CB57" s="1009"/>
      <c r="CC57" s="1009"/>
      <c r="CD57" s="1009"/>
      <c r="CE57" s="1009"/>
      <c r="CF57" s="1009"/>
      <c r="CG57" s="1010"/>
      <c r="CH57" s="1011"/>
      <c r="CI57" s="1012"/>
      <c r="CJ57" s="1012"/>
      <c r="CK57" s="1012"/>
      <c r="CL57" s="1013"/>
      <c r="CM57" s="1011"/>
      <c r="CN57" s="1012"/>
      <c r="CO57" s="1012"/>
      <c r="CP57" s="1012"/>
      <c r="CQ57" s="1013"/>
      <c r="CR57" s="1011"/>
      <c r="CS57" s="1012"/>
      <c r="CT57" s="1012"/>
      <c r="CU57" s="1012"/>
      <c r="CV57" s="1013"/>
      <c r="CW57" s="1011"/>
      <c r="CX57" s="1012"/>
      <c r="CY57" s="1012"/>
      <c r="CZ57" s="1012"/>
      <c r="DA57" s="1013"/>
      <c r="DB57" s="1011"/>
      <c r="DC57" s="1012"/>
      <c r="DD57" s="1012"/>
      <c r="DE57" s="1012"/>
      <c r="DF57" s="1013"/>
      <c r="DG57" s="1011"/>
      <c r="DH57" s="1012"/>
      <c r="DI57" s="1012"/>
      <c r="DJ57" s="1012"/>
      <c r="DK57" s="1013"/>
      <c r="DL57" s="1011"/>
      <c r="DM57" s="1012"/>
      <c r="DN57" s="1012"/>
      <c r="DO57" s="1012"/>
      <c r="DP57" s="1013"/>
      <c r="DQ57" s="1011"/>
      <c r="DR57" s="1012"/>
      <c r="DS57" s="1012"/>
      <c r="DT57" s="1012"/>
      <c r="DU57" s="1013"/>
      <c r="DV57" s="1005"/>
      <c r="DW57" s="1006"/>
      <c r="DX57" s="1006"/>
      <c r="DY57" s="1006"/>
      <c r="DZ57" s="1007"/>
      <c r="EA57" s="194"/>
    </row>
    <row r="58" spans="1:131" s="195" customFormat="1" ht="26.25" customHeight="1" x14ac:dyDescent="0.15">
      <c r="A58" s="209">
        <v>31</v>
      </c>
      <c r="B58" s="1015"/>
      <c r="C58" s="1016"/>
      <c r="D58" s="1016"/>
      <c r="E58" s="1016"/>
      <c r="F58" s="1016"/>
      <c r="G58" s="1016"/>
      <c r="H58" s="1016"/>
      <c r="I58" s="1016"/>
      <c r="J58" s="1016"/>
      <c r="K58" s="1016"/>
      <c r="L58" s="1016"/>
      <c r="M58" s="1016"/>
      <c r="N58" s="1016"/>
      <c r="O58" s="1016"/>
      <c r="P58" s="1017"/>
      <c r="Q58" s="1018"/>
      <c r="R58" s="1014"/>
      <c r="S58" s="1014"/>
      <c r="T58" s="1014"/>
      <c r="U58" s="1014"/>
      <c r="V58" s="1014"/>
      <c r="W58" s="1014"/>
      <c r="X58" s="1014"/>
      <c r="Y58" s="1014"/>
      <c r="Z58" s="1014"/>
      <c r="AA58" s="1014"/>
      <c r="AB58" s="1014"/>
      <c r="AC58" s="1014"/>
      <c r="AD58" s="1014"/>
      <c r="AE58" s="1027"/>
      <c r="AF58" s="1028"/>
      <c r="AG58" s="1029"/>
      <c r="AH58" s="1029"/>
      <c r="AI58" s="1029"/>
      <c r="AJ58" s="1030"/>
      <c r="AK58" s="1031"/>
      <c r="AL58" s="1014"/>
      <c r="AM58" s="1014"/>
      <c r="AN58" s="1014"/>
      <c r="AO58" s="1014"/>
      <c r="AP58" s="1014"/>
      <c r="AQ58" s="1014"/>
      <c r="AR58" s="1014"/>
      <c r="AS58" s="1014"/>
      <c r="AT58" s="1014"/>
      <c r="AU58" s="1014"/>
      <c r="AV58" s="1014"/>
      <c r="AW58" s="1014"/>
      <c r="AX58" s="1014"/>
      <c r="AY58" s="1014"/>
      <c r="AZ58" s="1022"/>
      <c r="BA58" s="1022"/>
      <c r="BB58" s="1022"/>
      <c r="BC58" s="1022"/>
      <c r="BD58" s="1022"/>
      <c r="BE58" s="1035"/>
      <c r="BF58" s="1035"/>
      <c r="BG58" s="1035"/>
      <c r="BH58" s="1035"/>
      <c r="BI58" s="1036"/>
      <c r="BJ58" s="200"/>
      <c r="BK58" s="200"/>
      <c r="BL58" s="200"/>
      <c r="BM58" s="200"/>
      <c r="BN58" s="200"/>
      <c r="BO58" s="213"/>
      <c r="BP58" s="213"/>
      <c r="BQ58" s="210">
        <v>52</v>
      </c>
      <c r="BR58" s="211"/>
      <c r="BS58" s="1008"/>
      <c r="BT58" s="1009"/>
      <c r="BU58" s="1009"/>
      <c r="BV58" s="1009"/>
      <c r="BW58" s="1009"/>
      <c r="BX58" s="1009"/>
      <c r="BY58" s="1009"/>
      <c r="BZ58" s="1009"/>
      <c r="CA58" s="1009"/>
      <c r="CB58" s="1009"/>
      <c r="CC58" s="1009"/>
      <c r="CD58" s="1009"/>
      <c r="CE58" s="1009"/>
      <c r="CF58" s="1009"/>
      <c r="CG58" s="1010"/>
      <c r="CH58" s="1011"/>
      <c r="CI58" s="1012"/>
      <c r="CJ58" s="1012"/>
      <c r="CK58" s="1012"/>
      <c r="CL58" s="1013"/>
      <c r="CM58" s="1011"/>
      <c r="CN58" s="1012"/>
      <c r="CO58" s="1012"/>
      <c r="CP58" s="1012"/>
      <c r="CQ58" s="1013"/>
      <c r="CR58" s="1011"/>
      <c r="CS58" s="1012"/>
      <c r="CT58" s="1012"/>
      <c r="CU58" s="1012"/>
      <c r="CV58" s="1013"/>
      <c r="CW58" s="1011"/>
      <c r="CX58" s="1012"/>
      <c r="CY58" s="1012"/>
      <c r="CZ58" s="1012"/>
      <c r="DA58" s="1013"/>
      <c r="DB58" s="1011"/>
      <c r="DC58" s="1012"/>
      <c r="DD58" s="1012"/>
      <c r="DE58" s="1012"/>
      <c r="DF58" s="1013"/>
      <c r="DG58" s="1011"/>
      <c r="DH58" s="1012"/>
      <c r="DI58" s="1012"/>
      <c r="DJ58" s="1012"/>
      <c r="DK58" s="1013"/>
      <c r="DL58" s="1011"/>
      <c r="DM58" s="1012"/>
      <c r="DN58" s="1012"/>
      <c r="DO58" s="1012"/>
      <c r="DP58" s="1013"/>
      <c r="DQ58" s="1011"/>
      <c r="DR58" s="1012"/>
      <c r="DS58" s="1012"/>
      <c r="DT58" s="1012"/>
      <c r="DU58" s="1013"/>
      <c r="DV58" s="1005"/>
      <c r="DW58" s="1006"/>
      <c r="DX58" s="1006"/>
      <c r="DY58" s="1006"/>
      <c r="DZ58" s="1007"/>
      <c r="EA58" s="194"/>
    </row>
    <row r="59" spans="1:131" s="195" customFormat="1" ht="26.25" customHeight="1" x14ac:dyDescent="0.15">
      <c r="A59" s="209">
        <v>32</v>
      </c>
      <c r="B59" s="1015"/>
      <c r="C59" s="1016"/>
      <c r="D59" s="1016"/>
      <c r="E59" s="1016"/>
      <c r="F59" s="1016"/>
      <c r="G59" s="1016"/>
      <c r="H59" s="1016"/>
      <c r="I59" s="1016"/>
      <c r="J59" s="1016"/>
      <c r="K59" s="1016"/>
      <c r="L59" s="1016"/>
      <c r="M59" s="1016"/>
      <c r="N59" s="1016"/>
      <c r="O59" s="1016"/>
      <c r="P59" s="1017"/>
      <c r="Q59" s="1018"/>
      <c r="R59" s="1014"/>
      <c r="S59" s="1014"/>
      <c r="T59" s="1014"/>
      <c r="U59" s="1014"/>
      <c r="V59" s="1014"/>
      <c r="W59" s="1014"/>
      <c r="X59" s="1014"/>
      <c r="Y59" s="1014"/>
      <c r="Z59" s="1014"/>
      <c r="AA59" s="1014"/>
      <c r="AB59" s="1014"/>
      <c r="AC59" s="1014"/>
      <c r="AD59" s="1014"/>
      <c r="AE59" s="1027"/>
      <c r="AF59" s="1028"/>
      <c r="AG59" s="1029"/>
      <c r="AH59" s="1029"/>
      <c r="AI59" s="1029"/>
      <c r="AJ59" s="1030"/>
      <c r="AK59" s="1031"/>
      <c r="AL59" s="1014"/>
      <c r="AM59" s="1014"/>
      <c r="AN59" s="1014"/>
      <c r="AO59" s="1014"/>
      <c r="AP59" s="1014"/>
      <c r="AQ59" s="1014"/>
      <c r="AR59" s="1014"/>
      <c r="AS59" s="1014"/>
      <c r="AT59" s="1014"/>
      <c r="AU59" s="1014"/>
      <c r="AV59" s="1014"/>
      <c r="AW59" s="1014"/>
      <c r="AX59" s="1014"/>
      <c r="AY59" s="1014"/>
      <c r="AZ59" s="1022"/>
      <c r="BA59" s="1022"/>
      <c r="BB59" s="1022"/>
      <c r="BC59" s="1022"/>
      <c r="BD59" s="1022"/>
      <c r="BE59" s="1035"/>
      <c r="BF59" s="1035"/>
      <c r="BG59" s="1035"/>
      <c r="BH59" s="1035"/>
      <c r="BI59" s="1036"/>
      <c r="BJ59" s="200"/>
      <c r="BK59" s="200"/>
      <c r="BL59" s="200"/>
      <c r="BM59" s="200"/>
      <c r="BN59" s="200"/>
      <c r="BO59" s="213"/>
      <c r="BP59" s="213"/>
      <c r="BQ59" s="210">
        <v>53</v>
      </c>
      <c r="BR59" s="211"/>
      <c r="BS59" s="1008"/>
      <c r="BT59" s="1009"/>
      <c r="BU59" s="1009"/>
      <c r="BV59" s="1009"/>
      <c r="BW59" s="1009"/>
      <c r="BX59" s="1009"/>
      <c r="BY59" s="1009"/>
      <c r="BZ59" s="1009"/>
      <c r="CA59" s="1009"/>
      <c r="CB59" s="1009"/>
      <c r="CC59" s="1009"/>
      <c r="CD59" s="1009"/>
      <c r="CE59" s="1009"/>
      <c r="CF59" s="1009"/>
      <c r="CG59" s="1010"/>
      <c r="CH59" s="1011"/>
      <c r="CI59" s="1012"/>
      <c r="CJ59" s="1012"/>
      <c r="CK59" s="1012"/>
      <c r="CL59" s="1013"/>
      <c r="CM59" s="1011"/>
      <c r="CN59" s="1012"/>
      <c r="CO59" s="1012"/>
      <c r="CP59" s="1012"/>
      <c r="CQ59" s="1013"/>
      <c r="CR59" s="1011"/>
      <c r="CS59" s="1012"/>
      <c r="CT59" s="1012"/>
      <c r="CU59" s="1012"/>
      <c r="CV59" s="1013"/>
      <c r="CW59" s="1011"/>
      <c r="CX59" s="1012"/>
      <c r="CY59" s="1012"/>
      <c r="CZ59" s="1012"/>
      <c r="DA59" s="1013"/>
      <c r="DB59" s="1011"/>
      <c r="DC59" s="1012"/>
      <c r="DD59" s="1012"/>
      <c r="DE59" s="1012"/>
      <c r="DF59" s="1013"/>
      <c r="DG59" s="1011"/>
      <c r="DH59" s="1012"/>
      <c r="DI59" s="1012"/>
      <c r="DJ59" s="1012"/>
      <c r="DK59" s="1013"/>
      <c r="DL59" s="1011"/>
      <c r="DM59" s="1012"/>
      <c r="DN59" s="1012"/>
      <c r="DO59" s="1012"/>
      <c r="DP59" s="1013"/>
      <c r="DQ59" s="1011"/>
      <c r="DR59" s="1012"/>
      <c r="DS59" s="1012"/>
      <c r="DT59" s="1012"/>
      <c r="DU59" s="1013"/>
      <c r="DV59" s="1005"/>
      <c r="DW59" s="1006"/>
      <c r="DX59" s="1006"/>
      <c r="DY59" s="1006"/>
      <c r="DZ59" s="1007"/>
      <c r="EA59" s="194"/>
    </row>
    <row r="60" spans="1:131" s="195" customFormat="1" ht="26.25" customHeight="1" x14ac:dyDescent="0.15">
      <c r="A60" s="209">
        <v>33</v>
      </c>
      <c r="B60" s="1015"/>
      <c r="C60" s="1016"/>
      <c r="D60" s="1016"/>
      <c r="E60" s="1016"/>
      <c r="F60" s="1016"/>
      <c r="G60" s="1016"/>
      <c r="H60" s="1016"/>
      <c r="I60" s="1016"/>
      <c r="J60" s="1016"/>
      <c r="K60" s="1016"/>
      <c r="L60" s="1016"/>
      <c r="M60" s="1016"/>
      <c r="N60" s="1016"/>
      <c r="O60" s="1016"/>
      <c r="P60" s="1017"/>
      <c r="Q60" s="1018"/>
      <c r="R60" s="1014"/>
      <c r="S60" s="1014"/>
      <c r="T60" s="1014"/>
      <c r="U60" s="1014"/>
      <c r="V60" s="1014"/>
      <c r="W60" s="1014"/>
      <c r="X60" s="1014"/>
      <c r="Y60" s="1014"/>
      <c r="Z60" s="1014"/>
      <c r="AA60" s="1014"/>
      <c r="AB60" s="1014"/>
      <c r="AC60" s="1014"/>
      <c r="AD60" s="1014"/>
      <c r="AE60" s="1027"/>
      <c r="AF60" s="1028"/>
      <c r="AG60" s="1029"/>
      <c r="AH60" s="1029"/>
      <c r="AI60" s="1029"/>
      <c r="AJ60" s="1030"/>
      <c r="AK60" s="1031"/>
      <c r="AL60" s="1014"/>
      <c r="AM60" s="1014"/>
      <c r="AN60" s="1014"/>
      <c r="AO60" s="1014"/>
      <c r="AP60" s="1014"/>
      <c r="AQ60" s="1014"/>
      <c r="AR60" s="1014"/>
      <c r="AS60" s="1014"/>
      <c r="AT60" s="1014"/>
      <c r="AU60" s="1014"/>
      <c r="AV60" s="1014"/>
      <c r="AW60" s="1014"/>
      <c r="AX60" s="1014"/>
      <c r="AY60" s="1014"/>
      <c r="AZ60" s="1022"/>
      <c r="BA60" s="1022"/>
      <c r="BB60" s="1022"/>
      <c r="BC60" s="1022"/>
      <c r="BD60" s="1022"/>
      <c r="BE60" s="1035"/>
      <c r="BF60" s="1035"/>
      <c r="BG60" s="1035"/>
      <c r="BH60" s="1035"/>
      <c r="BI60" s="1036"/>
      <c r="BJ60" s="200"/>
      <c r="BK60" s="200"/>
      <c r="BL60" s="200"/>
      <c r="BM60" s="200"/>
      <c r="BN60" s="200"/>
      <c r="BO60" s="213"/>
      <c r="BP60" s="213"/>
      <c r="BQ60" s="210">
        <v>54</v>
      </c>
      <c r="BR60" s="211"/>
      <c r="BS60" s="1008"/>
      <c r="BT60" s="1009"/>
      <c r="BU60" s="1009"/>
      <c r="BV60" s="1009"/>
      <c r="BW60" s="1009"/>
      <c r="BX60" s="1009"/>
      <c r="BY60" s="1009"/>
      <c r="BZ60" s="1009"/>
      <c r="CA60" s="1009"/>
      <c r="CB60" s="1009"/>
      <c r="CC60" s="1009"/>
      <c r="CD60" s="1009"/>
      <c r="CE60" s="1009"/>
      <c r="CF60" s="1009"/>
      <c r="CG60" s="1010"/>
      <c r="CH60" s="1011"/>
      <c r="CI60" s="1012"/>
      <c r="CJ60" s="1012"/>
      <c r="CK60" s="1012"/>
      <c r="CL60" s="1013"/>
      <c r="CM60" s="1011"/>
      <c r="CN60" s="1012"/>
      <c r="CO60" s="1012"/>
      <c r="CP60" s="1012"/>
      <c r="CQ60" s="1013"/>
      <c r="CR60" s="1011"/>
      <c r="CS60" s="1012"/>
      <c r="CT60" s="1012"/>
      <c r="CU60" s="1012"/>
      <c r="CV60" s="1013"/>
      <c r="CW60" s="1011"/>
      <c r="CX60" s="1012"/>
      <c r="CY60" s="1012"/>
      <c r="CZ60" s="1012"/>
      <c r="DA60" s="1013"/>
      <c r="DB60" s="1011"/>
      <c r="DC60" s="1012"/>
      <c r="DD60" s="1012"/>
      <c r="DE60" s="1012"/>
      <c r="DF60" s="1013"/>
      <c r="DG60" s="1011"/>
      <c r="DH60" s="1012"/>
      <c r="DI60" s="1012"/>
      <c r="DJ60" s="1012"/>
      <c r="DK60" s="1013"/>
      <c r="DL60" s="1011"/>
      <c r="DM60" s="1012"/>
      <c r="DN60" s="1012"/>
      <c r="DO60" s="1012"/>
      <c r="DP60" s="1013"/>
      <c r="DQ60" s="1011"/>
      <c r="DR60" s="1012"/>
      <c r="DS60" s="1012"/>
      <c r="DT60" s="1012"/>
      <c r="DU60" s="1013"/>
      <c r="DV60" s="1005"/>
      <c r="DW60" s="1006"/>
      <c r="DX60" s="1006"/>
      <c r="DY60" s="1006"/>
      <c r="DZ60" s="1007"/>
      <c r="EA60" s="194"/>
    </row>
    <row r="61" spans="1:131" s="195" customFormat="1" ht="26.25" customHeight="1" thickBot="1" x14ac:dyDescent="0.2">
      <c r="A61" s="209">
        <v>34</v>
      </c>
      <c r="B61" s="1015"/>
      <c r="C61" s="1016"/>
      <c r="D61" s="1016"/>
      <c r="E61" s="1016"/>
      <c r="F61" s="1016"/>
      <c r="G61" s="1016"/>
      <c r="H61" s="1016"/>
      <c r="I61" s="1016"/>
      <c r="J61" s="1016"/>
      <c r="K61" s="1016"/>
      <c r="L61" s="1016"/>
      <c r="M61" s="1016"/>
      <c r="N61" s="1016"/>
      <c r="O61" s="1016"/>
      <c r="P61" s="1017"/>
      <c r="Q61" s="1018"/>
      <c r="R61" s="1014"/>
      <c r="S61" s="1014"/>
      <c r="T61" s="1014"/>
      <c r="U61" s="1014"/>
      <c r="V61" s="1014"/>
      <c r="W61" s="1014"/>
      <c r="X61" s="1014"/>
      <c r="Y61" s="1014"/>
      <c r="Z61" s="1014"/>
      <c r="AA61" s="1014"/>
      <c r="AB61" s="1014"/>
      <c r="AC61" s="1014"/>
      <c r="AD61" s="1014"/>
      <c r="AE61" s="1027"/>
      <c r="AF61" s="1028"/>
      <c r="AG61" s="1029"/>
      <c r="AH61" s="1029"/>
      <c r="AI61" s="1029"/>
      <c r="AJ61" s="1030"/>
      <c r="AK61" s="1031"/>
      <c r="AL61" s="1014"/>
      <c r="AM61" s="1014"/>
      <c r="AN61" s="1014"/>
      <c r="AO61" s="1014"/>
      <c r="AP61" s="1014"/>
      <c r="AQ61" s="1014"/>
      <c r="AR61" s="1014"/>
      <c r="AS61" s="1014"/>
      <c r="AT61" s="1014"/>
      <c r="AU61" s="1014"/>
      <c r="AV61" s="1014"/>
      <c r="AW61" s="1014"/>
      <c r="AX61" s="1014"/>
      <c r="AY61" s="1014"/>
      <c r="AZ61" s="1022"/>
      <c r="BA61" s="1022"/>
      <c r="BB61" s="1022"/>
      <c r="BC61" s="1022"/>
      <c r="BD61" s="1022"/>
      <c r="BE61" s="1035"/>
      <c r="BF61" s="1035"/>
      <c r="BG61" s="1035"/>
      <c r="BH61" s="1035"/>
      <c r="BI61" s="1036"/>
      <c r="BJ61" s="200"/>
      <c r="BK61" s="200"/>
      <c r="BL61" s="200"/>
      <c r="BM61" s="200"/>
      <c r="BN61" s="200"/>
      <c r="BO61" s="213"/>
      <c r="BP61" s="213"/>
      <c r="BQ61" s="210">
        <v>55</v>
      </c>
      <c r="BR61" s="211"/>
      <c r="BS61" s="1008"/>
      <c r="BT61" s="1009"/>
      <c r="BU61" s="1009"/>
      <c r="BV61" s="1009"/>
      <c r="BW61" s="1009"/>
      <c r="BX61" s="1009"/>
      <c r="BY61" s="1009"/>
      <c r="BZ61" s="1009"/>
      <c r="CA61" s="1009"/>
      <c r="CB61" s="1009"/>
      <c r="CC61" s="1009"/>
      <c r="CD61" s="1009"/>
      <c r="CE61" s="1009"/>
      <c r="CF61" s="1009"/>
      <c r="CG61" s="1010"/>
      <c r="CH61" s="1011"/>
      <c r="CI61" s="1012"/>
      <c r="CJ61" s="1012"/>
      <c r="CK61" s="1012"/>
      <c r="CL61" s="1013"/>
      <c r="CM61" s="1011"/>
      <c r="CN61" s="1012"/>
      <c r="CO61" s="1012"/>
      <c r="CP61" s="1012"/>
      <c r="CQ61" s="1013"/>
      <c r="CR61" s="1011"/>
      <c r="CS61" s="1012"/>
      <c r="CT61" s="1012"/>
      <c r="CU61" s="1012"/>
      <c r="CV61" s="1013"/>
      <c r="CW61" s="1011"/>
      <c r="CX61" s="1012"/>
      <c r="CY61" s="1012"/>
      <c r="CZ61" s="1012"/>
      <c r="DA61" s="1013"/>
      <c r="DB61" s="1011"/>
      <c r="DC61" s="1012"/>
      <c r="DD61" s="1012"/>
      <c r="DE61" s="1012"/>
      <c r="DF61" s="1013"/>
      <c r="DG61" s="1011"/>
      <c r="DH61" s="1012"/>
      <c r="DI61" s="1012"/>
      <c r="DJ61" s="1012"/>
      <c r="DK61" s="1013"/>
      <c r="DL61" s="1011"/>
      <c r="DM61" s="1012"/>
      <c r="DN61" s="1012"/>
      <c r="DO61" s="1012"/>
      <c r="DP61" s="1013"/>
      <c r="DQ61" s="1011"/>
      <c r="DR61" s="1012"/>
      <c r="DS61" s="1012"/>
      <c r="DT61" s="1012"/>
      <c r="DU61" s="1013"/>
      <c r="DV61" s="1005"/>
      <c r="DW61" s="1006"/>
      <c r="DX61" s="1006"/>
      <c r="DY61" s="1006"/>
      <c r="DZ61" s="1007"/>
      <c r="EA61" s="194"/>
    </row>
    <row r="62" spans="1:131" s="195" customFormat="1" ht="26.25" customHeight="1" x14ac:dyDescent="0.15">
      <c r="A62" s="209">
        <v>35</v>
      </c>
      <c r="B62" s="1015"/>
      <c r="C62" s="1016"/>
      <c r="D62" s="1016"/>
      <c r="E62" s="1016"/>
      <c r="F62" s="1016"/>
      <c r="G62" s="1016"/>
      <c r="H62" s="1016"/>
      <c r="I62" s="1016"/>
      <c r="J62" s="1016"/>
      <c r="K62" s="1016"/>
      <c r="L62" s="1016"/>
      <c r="M62" s="1016"/>
      <c r="N62" s="1016"/>
      <c r="O62" s="1016"/>
      <c r="P62" s="1017"/>
      <c r="Q62" s="1018"/>
      <c r="R62" s="1014"/>
      <c r="S62" s="1014"/>
      <c r="T62" s="1014"/>
      <c r="U62" s="1014"/>
      <c r="V62" s="1014"/>
      <c r="W62" s="1014"/>
      <c r="X62" s="1014"/>
      <c r="Y62" s="1014"/>
      <c r="Z62" s="1014"/>
      <c r="AA62" s="1014"/>
      <c r="AB62" s="1014"/>
      <c r="AC62" s="1014"/>
      <c r="AD62" s="1014"/>
      <c r="AE62" s="1027"/>
      <c r="AF62" s="1028"/>
      <c r="AG62" s="1029"/>
      <c r="AH62" s="1029"/>
      <c r="AI62" s="1029"/>
      <c r="AJ62" s="1030"/>
      <c r="AK62" s="1031"/>
      <c r="AL62" s="1014"/>
      <c r="AM62" s="1014"/>
      <c r="AN62" s="1014"/>
      <c r="AO62" s="1014"/>
      <c r="AP62" s="1014"/>
      <c r="AQ62" s="1014"/>
      <c r="AR62" s="1014"/>
      <c r="AS62" s="1014"/>
      <c r="AT62" s="1014"/>
      <c r="AU62" s="1014"/>
      <c r="AV62" s="1014"/>
      <c r="AW62" s="1014"/>
      <c r="AX62" s="1014"/>
      <c r="AY62" s="1014"/>
      <c r="AZ62" s="1022"/>
      <c r="BA62" s="1022"/>
      <c r="BB62" s="1022"/>
      <c r="BC62" s="1022"/>
      <c r="BD62" s="1022"/>
      <c r="BE62" s="1035"/>
      <c r="BF62" s="1035"/>
      <c r="BG62" s="1035"/>
      <c r="BH62" s="1035"/>
      <c r="BI62" s="1036"/>
      <c r="BJ62" s="1019" t="s">
        <v>474</v>
      </c>
      <c r="BK62" s="1020"/>
      <c r="BL62" s="1020"/>
      <c r="BM62" s="1020"/>
      <c r="BN62" s="1021"/>
      <c r="BO62" s="213"/>
      <c r="BP62" s="213"/>
      <c r="BQ62" s="210">
        <v>56</v>
      </c>
      <c r="BR62" s="211"/>
      <c r="BS62" s="1008"/>
      <c r="BT62" s="1009"/>
      <c r="BU62" s="1009"/>
      <c r="BV62" s="1009"/>
      <c r="BW62" s="1009"/>
      <c r="BX62" s="1009"/>
      <c r="BY62" s="1009"/>
      <c r="BZ62" s="1009"/>
      <c r="CA62" s="1009"/>
      <c r="CB62" s="1009"/>
      <c r="CC62" s="1009"/>
      <c r="CD62" s="1009"/>
      <c r="CE62" s="1009"/>
      <c r="CF62" s="1009"/>
      <c r="CG62" s="1010"/>
      <c r="CH62" s="1011"/>
      <c r="CI62" s="1012"/>
      <c r="CJ62" s="1012"/>
      <c r="CK62" s="1012"/>
      <c r="CL62" s="1013"/>
      <c r="CM62" s="1011"/>
      <c r="CN62" s="1012"/>
      <c r="CO62" s="1012"/>
      <c r="CP62" s="1012"/>
      <c r="CQ62" s="1013"/>
      <c r="CR62" s="1011"/>
      <c r="CS62" s="1012"/>
      <c r="CT62" s="1012"/>
      <c r="CU62" s="1012"/>
      <c r="CV62" s="1013"/>
      <c r="CW62" s="1011"/>
      <c r="CX62" s="1012"/>
      <c r="CY62" s="1012"/>
      <c r="CZ62" s="1012"/>
      <c r="DA62" s="1013"/>
      <c r="DB62" s="1011"/>
      <c r="DC62" s="1012"/>
      <c r="DD62" s="1012"/>
      <c r="DE62" s="1012"/>
      <c r="DF62" s="1013"/>
      <c r="DG62" s="1011"/>
      <c r="DH62" s="1012"/>
      <c r="DI62" s="1012"/>
      <c r="DJ62" s="1012"/>
      <c r="DK62" s="1013"/>
      <c r="DL62" s="1011"/>
      <c r="DM62" s="1012"/>
      <c r="DN62" s="1012"/>
      <c r="DO62" s="1012"/>
      <c r="DP62" s="1013"/>
      <c r="DQ62" s="1011"/>
      <c r="DR62" s="1012"/>
      <c r="DS62" s="1012"/>
      <c r="DT62" s="1012"/>
      <c r="DU62" s="1013"/>
      <c r="DV62" s="1005"/>
      <c r="DW62" s="1006"/>
      <c r="DX62" s="1006"/>
      <c r="DY62" s="1006"/>
      <c r="DZ62" s="1007"/>
      <c r="EA62" s="194"/>
    </row>
    <row r="63" spans="1:131" s="195" customFormat="1" ht="26.25" customHeight="1" thickBot="1" x14ac:dyDescent="0.2">
      <c r="A63" s="212" t="s">
        <v>453</v>
      </c>
      <c r="B63" s="942" t="s">
        <v>475</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32"/>
      <c r="AF63" s="1033">
        <v>1125</v>
      </c>
      <c r="AG63" s="935"/>
      <c r="AH63" s="935"/>
      <c r="AI63" s="935"/>
      <c r="AJ63" s="1034"/>
      <c r="AK63" s="993"/>
      <c r="AL63" s="936"/>
      <c r="AM63" s="936"/>
      <c r="AN63" s="936"/>
      <c r="AO63" s="936"/>
      <c r="AP63" s="935">
        <v>7042</v>
      </c>
      <c r="AQ63" s="935"/>
      <c r="AR63" s="935"/>
      <c r="AS63" s="935"/>
      <c r="AT63" s="935"/>
      <c r="AU63" s="935">
        <v>2185</v>
      </c>
      <c r="AV63" s="935"/>
      <c r="AW63" s="935"/>
      <c r="AX63" s="935"/>
      <c r="AY63" s="935"/>
      <c r="AZ63" s="1037"/>
      <c r="BA63" s="1037"/>
      <c r="BB63" s="1037"/>
      <c r="BC63" s="1037"/>
      <c r="BD63" s="1037"/>
      <c r="BE63" s="937"/>
      <c r="BF63" s="937"/>
      <c r="BG63" s="937"/>
      <c r="BH63" s="937"/>
      <c r="BI63" s="938"/>
      <c r="BJ63" s="1023" t="s">
        <v>476</v>
      </c>
      <c r="BK63" s="973"/>
      <c r="BL63" s="973"/>
      <c r="BM63" s="973"/>
      <c r="BN63" s="1024"/>
      <c r="BO63" s="213"/>
      <c r="BP63" s="213"/>
      <c r="BQ63" s="210">
        <v>57</v>
      </c>
      <c r="BR63" s="211"/>
      <c r="BS63" s="1008"/>
      <c r="BT63" s="1009"/>
      <c r="BU63" s="1009"/>
      <c r="BV63" s="1009"/>
      <c r="BW63" s="1009"/>
      <c r="BX63" s="1009"/>
      <c r="BY63" s="1009"/>
      <c r="BZ63" s="1009"/>
      <c r="CA63" s="1009"/>
      <c r="CB63" s="1009"/>
      <c r="CC63" s="1009"/>
      <c r="CD63" s="1009"/>
      <c r="CE63" s="1009"/>
      <c r="CF63" s="1009"/>
      <c r="CG63" s="1010"/>
      <c r="CH63" s="1011"/>
      <c r="CI63" s="1012"/>
      <c r="CJ63" s="1012"/>
      <c r="CK63" s="1012"/>
      <c r="CL63" s="1013"/>
      <c r="CM63" s="1011"/>
      <c r="CN63" s="1012"/>
      <c r="CO63" s="1012"/>
      <c r="CP63" s="1012"/>
      <c r="CQ63" s="1013"/>
      <c r="CR63" s="1011"/>
      <c r="CS63" s="1012"/>
      <c r="CT63" s="1012"/>
      <c r="CU63" s="1012"/>
      <c r="CV63" s="1013"/>
      <c r="CW63" s="1011"/>
      <c r="CX63" s="1012"/>
      <c r="CY63" s="1012"/>
      <c r="CZ63" s="1012"/>
      <c r="DA63" s="1013"/>
      <c r="DB63" s="1011"/>
      <c r="DC63" s="1012"/>
      <c r="DD63" s="1012"/>
      <c r="DE63" s="1012"/>
      <c r="DF63" s="1013"/>
      <c r="DG63" s="1011"/>
      <c r="DH63" s="1012"/>
      <c r="DI63" s="1012"/>
      <c r="DJ63" s="1012"/>
      <c r="DK63" s="1013"/>
      <c r="DL63" s="1011"/>
      <c r="DM63" s="1012"/>
      <c r="DN63" s="1012"/>
      <c r="DO63" s="1012"/>
      <c r="DP63" s="1013"/>
      <c r="DQ63" s="1011"/>
      <c r="DR63" s="1012"/>
      <c r="DS63" s="1012"/>
      <c r="DT63" s="1012"/>
      <c r="DU63" s="1013"/>
      <c r="DV63" s="1005"/>
      <c r="DW63" s="1006"/>
      <c r="DX63" s="1006"/>
      <c r="DY63" s="1006"/>
      <c r="DZ63" s="1007"/>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08"/>
      <c r="BT64" s="1009"/>
      <c r="BU64" s="1009"/>
      <c r="BV64" s="1009"/>
      <c r="BW64" s="1009"/>
      <c r="BX64" s="1009"/>
      <c r="BY64" s="1009"/>
      <c r="BZ64" s="1009"/>
      <c r="CA64" s="1009"/>
      <c r="CB64" s="1009"/>
      <c r="CC64" s="1009"/>
      <c r="CD64" s="1009"/>
      <c r="CE64" s="1009"/>
      <c r="CF64" s="1009"/>
      <c r="CG64" s="1010"/>
      <c r="CH64" s="1011"/>
      <c r="CI64" s="1012"/>
      <c r="CJ64" s="1012"/>
      <c r="CK64" s="1012"/>
      <c r="CL64" s="1013"/>
      <c r="CM64" s="1011"/>
      <c r="CN64" s="1012"/>
      <c r="CO64" s="1012"/>
      <c r="CP64" s="1012"/>
      <c r="CQ64" s="1013"/>
      <c r="CR64" s="1011"/>
      <c r="CS64" s="1012"/>
      <c r="CT64" s="1012"/>
      <c r="CU64" s="1012"/>
      <c r="CV64" s="1013"/>
      <c r="CW64" s="1011"/>
      <c r="CX64" s="1012"/>
      <c r="CY64" s="1012"/>
      <c r="CZ64" s="1012"/>
      <c r="DA64" s="1013"/>
      <c r="DB64" s="1011"/>
      <c r="DC64" s="1012"/>
      <c r="DD64" s="1012"/>
      <c r="DE64" s="1012"/>
      <c r="DF64" s="1013"/>
      <c r="DG64" s="1011"/>
      <c r="DH64" s="1012"/>
      <c r="DI64" s="1012"/>
      <c r="DJ64" s="1012"/>
      <c r="DK64" s="1013"/>
      <c r="DL64" s="1011"/>
      <c r="DM64" s="1012"/>
      <c r="DN64" s="1012"/>
      <c r="DO64" s="1012"/>
      <c r="DP64" s="1013"/>
      <c r="DQ64" s="1011"/>
      <c r="DR64" s="1012"/>
      <c r="DS64" s="1012"/>
      <c r="DT64" s="1012"/>
      <c r="DU64" s="1013"/>
      <c r="DV64" s="1005"/>
      <c r="DW64" s="1006"/>
      <c r="DX64" s="1006"/>
      <c r="DY64" s="1006"/>
      <c r="DZ64" s="1007"/>
      <c r="EA64" s="194"/>
    </row>
    <row r="65" spans="1:131" s="195" customFormat="1" ht="26.25" customHeight="1" thickBot="1" x14ac:dyDescent="0.2">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08"/>
      <c r="BT65" s="1009"/>
      <c r="BU65" s="1009"/>
      <c r="BV65" s="1009"/>
      <c r="BW65" s="1009"/>
      <c r="BX65" s="1009"/>
      <c r="BY65" s="1009"/>
      <c r="BZ65" s="1009"/>
      <c r="CA65" s="1009"/>
      <c r="CB65" s="1009"/>
      <c r="CC65" s="1009"/>
      <c r="CD65" s="1009"/>
      <c r="CE65" s="1009"/>
      <c r="CF65" s="1009"/>
      <c r="CG65" s="1010"/>
      <c r="CH65" s="1011"/>
      <c r="CI65" s="1012"/>
      <c r="CJ65" s="1012"/>
      <c r="CK65" s="1012"/>
      <c r="CL65" s="1013"/>
      <c r="CM65" s="1011"/>
      <c r="CN65" s="1012"/>
      <c r="CO65" s="1012"/>
      <c r="CP65" s="1012"/>
      <c r="CQ65" s="1013"/>
      <c r="CR65" s="1011"/>
      <c r="CS65" s="1012"/>
      <c r="CT65" s="1012"/>
      <c r="CU65" s="1012"/>
      <c r="CV65" s="1013"/>
      <c r="CW65" s="1011"/>
      <c r="CX65" s="1012"/>
      <c r="CY65" s="1012"/>
      <c r="CZ65" s="1012"/>
      <c r="DA65" s="1013"/>
      <c r="DB65" s="1011"/>
      <c r="DC65" s="1012"/>
      <c r="DD65" s="1012"/>
      <c r="DE65" s="1012"/>
      <c r="DF65" s="1013"/>
      <c r="DG65" s="1011"/>
      <c r="DH65" s="1012"/>
      <c r="DI65" s="1012"/>
      <c r="DJ65" s="1012"/>
      <c r="DK65" s="1013"/>
      <c r="DL65" s="1011"/>
      <c r="DM65" s="1012"/>
      <c r="DN65" s="1012"/>
      <c r="DO65" s="1012"/>
      <c r="DP65" s="1013"/>
      <c r="DQ65" s="1011"/>
      <c r="DR65" s="1012"/>
      <c r="DS65" s="1012"/>
      <c r="DT65" s="1012"/>
      <c r="DU65" s="1013"/>
      <c r="DV65" s="1005"/>
      <c r="DW65" s="1006"/>
      <c r="DX65" s="1006"/>
      <c r="DY65" s="1006"/>
      <c r="DZ65" s="1007"/>
      <c r="EA65" s="194"/>
    </row>
    <row r="66" spans="1:131" s="195" customFormat="1" ht="26.25" customHeight="1" x14ac:dyDescent="0.15">
      <c r="A66" s="981" t="s">
        <v>478</v>
      </c>
      <c r="B66" s="982"/>
      <c r="C66" s="982"/>
      <c r="D66" s="982"/>
      <c r="E66" s="982"/>
      <c r="F66" s="982"/>
      <c r="G66" s="982"/>
      <c r="H66" s="982"/>
      <c r="I66" s="982"/>
      <c r="J66" s="982"/>
      <c r="K66" s="982"/>
      <c r="L66" s="982"/>
      <c r="M66" s="982"/>
      <c r="N66" s="982"/>
      <c r="O66" s="982"/>
      <c r="P66" s="983"/>
      <c r="Q66" s="987" t="s">
        <v>479</v>
      </c>
      <c r="R66" s="988"/>
      <c r="S66" s="988"/>
      <c r="T66" s="988"/>
      <c r="U66" s="989"/>
      <c r="V66" s="987" t="s">
        <v>480</v>
      </c>
      <c r="W66" s="988"/>
      <c r="X66" s="988"/>
      <c r="Y66" s="988"/>
      <c r="Z66" s="989"/>
      <c r="AA66" s="987" t="s">
        <v>481</v>
      </c>
      <c r="AB66" s="988"/>
      <c r="AC66" s="988"/>
      <c r="AD66" s="988"/>
      <c r="AE66" s="989"/>
      <c r="AF66" s="994" t="s">
        <v>482</v>
      </c>
      <c r="AG66" s="995"/>
      <c r="AH66" s="995"/>
      <c r="AI66" s="995"/>
      <c r="AJ66" s="996"/>
      <c r="AK66" s="987" t="s">
        <v>483</v>
      </c>
      <c r="AL66" s="982"/>
      <c r="AM66" s="982"/>
      <c r="AN66" s="982"/>
      <c r="AO66" s="983"/>
      <c r="AP66" s="987" t="s">
        <v>484</v>
      </c>
      <c r="AQ66" s="988"/>
      <c r="AR66" s="988"/>
      <c r="AS66" s="988"/>
      <c r="AT66" s="989"/>
      <c r="AU66" s="987" t="s">
        <v>485</v>
      </c>
      <c r="AV66" s="988"/>
      <c r="AW66" s="988"/>
      <c r="AX66" s="988"/>
      <c r="AY66" s="989"/>
      <c r="AZ66" s="987" t="s">
        <v>441</v>
      </c>
      <c r="BA66" s="988"/>
      <c r="BB66" s="988"/>
      <c r="BC66" s="988"/>
      <c r="BD66" s="102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576</v>
      </c>
      <c r="C68" s="1002"/>
      <c r="D68" s="1002"/>
      <c r="E68" s="1002"/>
      <c r="F68" s="1002"/>
      <c r="G68" s="1002"/>
      <c r="H68" s="1002"/>
      <c r="I68" s="1002"/>
      <c r="J68" s="1002"/>
      <c r="K68" s="1002"/>
      <c r="L68" s="1002"/>
      <c r="M68" s="1002"/>
      <c r="N68" s="1002"/>
      <c r="O68" s="1002"/>
      <c r="P68" s="1003"/>
      <c r="Q68" s="1004">
        <v>19331</v>
      </c>
      <c r="R68" s="978"/>
      <c r="S68" s="978"/>
      <c r="T68" s="978"/>
      <c r="U68" s="978"/>
      <c r="V68" s="978">
        <v>18764</v>
      </c>
      <c r="W68" s="978"/>
      <c r="X68" s="978"/>
      <c r="Y68" s="978"/>
      <c r="Z68" s="978"/>
      <c r="AA68" s="978">
        <v>566</v>
      </c>
      <c r="AB68" s="978"/>
      <c r="AC68" s="978"/>
      <c r="AD68" s="978"/>
      <c r="AE68" s="978"/>
      <c r="AF68" s="978">
        <v>566</v>
      </c>
      <c r="AG68" s="978"/>
      <c r="AH68" s="978"/>
      <c r="AI68" s="978"/>
      <c r="AJ68" s="978"/>
      <c r="AK68" s="978">
        <v>2261</v>
      </c>
      <c r="AL68" s="978"/>
      <c r="AM68" s="978"/>
      <c r="AN68" s="978"/>
      <c r="AO68" s="978"/>
      <c r="AP68" s="978" t="s">
        <v>577</v>
      </c>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578</v>
      </c>
      <c r="C69" s="931"/>
      <c r="D69" s="931"/>
      <c r="E69" s="931"/>
      <c r="F69" s="931"/>
      <c r="G69" s="931"/>
      <c r="H69" s="931"/>
      <c r="I69" s="931"/>
      <c r="J69" s="931"/>
      <c r="K69" s="931"/>
      <c r="L69" s="931"/>
      <c r="M69" s="931"/>
      <c r="N69" s="931"/>
      <c r="O69" s="931"/>
      <c r="P69" s="932"/>
      <c r="Q69" s="933">
        <v>942</v>
      </c>
      <c r="R69" s="934"/>
      <c r="S69" s="934"/>
      <c r="T69" s="934"/>
      <c r="U69" s="934"/>
      <c r="V69" s="934">
        <v>937</v>
      </c>
      <c r="W69" s="934"/>
      <c r="X69" s="934"/>
      <c r="Y69" s="934"/>
      <c r="Z69" s="934"/>
      <c r="AA69" s="934">
        <v>4</v>
      </c>
      <c r="AB69" s="934"/>
      <c r="AC69" s="934"/>
      <c r="AD69" s="934"/>
      <c r="AE69" s="934"/>
      <c r="AF69" s="934">
        <v>4</v>
      </c>
      <c r="AG69" s="934"/>
      <c r="AH69" s="934"/>
      <c r="AI69" s="934"/>
      <c r="AJ69" s="934"/>
      <c r="AK69" s="934" t="s">
        <v>577</v>
      </c>
      <c r="AL69" s="934"/>
      <c r="AM69" s="934"/>
      <c r="AN69" s="934"/>
      <c r="AO69" s="934"/>
      <c r="AP69" s="934" t="s">
        <v>577</v>
      </c>
      <c r="AQ69" s="934"/>
      <c r="AR69" s="934"/>
      <c r="AS69" s="934"/>
      <c r="AT69" s="934"/>
      <c r="AU69" s="934"/>
      <c r="AV69" s="934"/>
      <c r="AW69" s="934"/>
      <c r="AX69" s="934"/>
      <c r="AY69" s="934"/>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579</v>
      </c>
      <c r="C70" s="931"/>
      <c r="D70" s="931"/>
      <c r="E70" s="931"/>
      <c r="F70" s="931"/>
      <c r="G70" s="931"/>
      <c r="H70" s="931"/>
      <c r="I70" s="931"/>
      <c r="J70" s="931"/>
      <c r="K70" s="931"/>
      <c r="L70" s="931"/>
      <c r="M70" s="931"/>
      <c r="N70" s="931"/>
      <c r="O70" s="931"/>
      <c r="P70" s="932"/>
      <c r="Q70" s="933">
        <v>5662</v>
      </c>
      <c r="R70" s="934"/>
      <c r="S70" s="934"/>
      <c r="T70" s="934"/>
      <c r="U70" s="934"/>
      <c r="V70" s="934">
        <v>5477</v>
      </c>
      <c r="W70" s="934"/>
      <c r="X70" s="934"/>
      <c r="Y70" s="934"/>
      <c r="Z70" s="934"/>
      <c r="AA70" s="934">
        <v>185</v>
      </c>
      <c r="AB70" s="934"/>
      <c r="AC70" s="934"/>
      <c r="AD70" s="934"/>
      <c r="AE70" s="934"/>
      <c r="AF70" s="934">
        <v>161</v>
      </c>
      <c r="AG70" s="934"/>
      <c r="AH70" s="934"/>
      <c r="AI70" s="934"/>
      <c r="AJ70" s="934"/>
      <c r="AK70" s="934">
        <v>51</v>
      </c>
      <c r="AL70" s="934"/>
      <c r="AM70" s="934"/>
      <c r="AN70" s="934"/>
      <c r="AO70" s="934"/>
      <c r="AP70" s="934">
        <v>905</v>
      </c>
      <c r="AQ70" s="934"/>
      <c r="AR70" s="934"/>
      <c r="AS70" s="934"/>
      <c r="AT70" s="934"/>
      <c r="AU70" s="934">
        <v>121</v>
      </c>
      <c r="AV70" s="934"/>
      <c r="AW70" s="934"/>
      <c r="AX70" s="934"/>
      <c r="AY70" s="934"/>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580</v>
      </c>
      <c r="C71" s="931"/>
      <c r="D71" s="931"/>
      <c r="E71" s="931"/>
      <c r="F71" s="931"/>
      <c r="G71" s="931"/>
      <c r="H71" s="931"/>
      <c r="I71" s="931"/>
      <c r="J71" s="931"/>
      <c r="K71" s="931"/>
      <c r="L71" s="931"/>
      <c r="M71" s="931"/>
      <c r="N71" s="931"/>
      <c r="O71" s="931"/>
      <c r="P71" s="932"/>
      <c r="Q71" s="933">
        <v>145</v>
      </c>
      <c r="R71" s="934"/>
      <c r="S71" s="934"/>
      <c r="T71" s="934"/>
      <c r="U71" s="934"/>
      <c r="V71" s="934">
        <v>143</v>
      </c>
      <c r="W71" s="934"/>
      <c r="X71" s="934"/>
      <c r="Y71" s="934"/>
      <c r="Z71" s="934"/>
      <c r="AA71" s="934">
        <v>2</v>
      </c>
      <c r="AB71" s="934"/>
      <c r="AC71" s="934"/>
      <c r="AD71" s="934"/>
      <c r="AE71" s="934"/>
      <c r="AF71" s="934">
        <v>2</v>
      </c>
      <c r="AG71" s="934"/>
      <c r="AH71" s="934"/>
      <c r="AI71" s="934"/>
      <c r="AJ71" s="934"/>
      <c r="AK71" s="934" t="s">
        <v>577</v>
      </c>
      <c r="AL71" s="934"/>
      <c r="AM71" s="934"/>
      <c r="AN71" s="934"/>
      <c r="AO71" s="934"/>
      <c r="AP71" s="934" t="s">
        <v>577</v>
      </c>
      <c r="AQ71" s="934"/>
      <c r="AR71" s="934"/>
      <c r="AS71" s="934"/>
      <c r="AT71" s="934"/>
      <c r="AU71" s="934"/>
      <c r="AV71" s="934"/>
      <c r="AW71" s="934"/>
      <c r="AX71" s="934"/>
      <c r="AY71" s="934"/>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t="s">
        <v>581</v>
      </c>
      <c r="C72" s="931"/>
      <c r="D72" s="931"/>
      <c r="E72" s="931"/>
      <c r="F72" s="931"/>
      <c r="G72" s="931"/>
      <c r="H72" s="931"/>
      <c r="I72" s="931"/>
      <c r="J72" s="931"/>
      <c r="K72" s="931"/>
      <c r="L72" s="931"/>
      <c r="M72" s="931"/>
      <c r="N72" s="931"/>
      <c r="O72" s="931"/>
      <c r="P72" s="932"/>
      <c r="Q72" s="933">
        <v>7584</v>
      </c>
      <c r="R72" s="934"/>
      <c r="S72" s="934"/>
      <c r="T72" s="934"/>
      <c r="U72" s="934"/>
      <c r="V72" s="934">
        <v>8201</v>
      </c>
      <c r="W72" s="934"/>
      <c r="X72" s="934"/>
      <c r="Y72" s="934"/>
      <c r="Z72" s="934"/>
      <c r="AA72" s="934" t="s">
        <v>582</v>
      </c>
      <c r="AB72" s="934"/>
      <c r="AC72" s="934"/>
      <c r="AD72" s="934"/>
      <c r="AE72" s="934"/>
      <c r="AF72" s="934">
        <v>938</v>
      </c>
      <c r="AG72" s="934"/>
      <c r="AH72" s="934"/>
      <c r="AI72" s="934"/>
      <c r="AJ72" s="934"/>
      <c r="AK72" s="934">
        <v>1311</v>
      </c>
      <c r="AL72" s="934"/>
      <c r="AM72" s="934"/>
      <c r="AN72" s="934"/>
      <c r="AO72" s="934"/>
      <c r="AP72" s="934">
        <v>11724</v>
      </c>
      <c r="AQ72" s="934"/>
      <c r="AR72" s="934"/>
      <c r="AS72" s="934"/>
      <c r="AT72" s="934"/>
      <c r="AU72" s="934">
        <v>5717</v>
      </c>
      <c r="AV72" s="934"/>
      <c r="AW72" s="934"/>
      <c r="AX72" s="934"/>
      <c r="AY72" s="934"/>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t="s">
        <v>583</v>
      </c>
      <c r="C73" s="931"/>
      <c r="D73" s="931"/>
      <c r="E73" s="931"/>
      <c r="F73" s="931"/>
      <c r="G73" s="931"/>
      <c r="H73" s="931"/>
      <c r="I73" s="931"/>
      <c r="J73" s="931"/>
      <c r="K73" s="931"/>
      <c r="L73" s="931"/>
      <c r="M73" s="931"/>
      <c r="N73" s="931"/>
      <c r="O73" s="931"/>
      <c r="P73" s="932"/>
      <c r="Q73" s="933">
        <v>1695</v>
      </c>
      <c r="R73" s="934"/>
      <c r="S73" s="934"/>
      <c r="T73" s="934"/>
      <c r="U73" s="934"/>
      <c r="V73" s="934">
        <v>1551</v>
      </c>
      <c r="W73" s="934"/>
      <c r="X73" s="934"/>
      <c r="Y73" s="934"/>
      <c r="Z73" s="934"/>
      <c r="AA73" s="934">
        <v>145</v>
      </c>
      <c r="AB73" s="934"/>
      <c r="AC73" s="934"/>
      <c r="AD73" s="934"/>
      <c r="AE73" s="934"/>
      <c r="AF73" s="934">
        <v>145</v>
      </c>
      <c r="AG73" s="934"/>
      <c r="AH73" s="934"/>
      <c r="AI73" s="934"/>
      <c r="AJ73" s="934"/>
      <c r="AK73" s="934">
        <v>231</v>
      </c>
      <c r="AL73" s="934"/>
      <c r="AM73" s="934"/>
      <c r="AN73" s="934"/>
      <c r="AO73" s="934"/>
      <c r="AP73" s="934" t="s">
        <v>577</v>
      </c>
      <c r="AQ73" s="934"/>
      <c r="AR73" s="934"/>
      <c r="AS73" s="934"/>
      <c r="AT73" s="934"/>
      <c r="AU73" s="934"/>
      <c r="AV73" s="934"/>
      <c r="AW73" s="934"/>
      <c r="AX73" s="934"/>
      <c r="AY73" s="934"/>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t="s">
        <v>584</v>
      </c>
      <c r="C74" s="931"/>
      <c r="D74" s="931"/>
      <c r="E74" s="931"/>
      <c r="F74" s="931"/>
      <c r="G74" s="931"/>
      <c r="H74" s="931"/>
      <c r="I74" s="931"/>
      <c r="J74" s="931"/>
      <c r="K74" s="931"/>
      <c r="L74" s="931"/>
      <c r="M74" s="931"/>
      <c r="N74" s="931"/>
      <c r="O74" s="931"/>
      <c r="P74" s="932"/>
      <c r="Q74" s="933">
        <v>235955</v>
      </c>
      <c r="R74" s="934"/>
      <c r="S74" s="934"/>
      <c r="T74" s="934"/>
      <c r="U74" s="934"/>
      <c r="V74" s="934">
        <v>228196</v>
      </c>
      <c r="W74" s="934"/>
      <c r="X74" s="934"/>
      <c r="Y74" s="934"/>
      <c r="Z74" s="934"/>
      <c r="AA74" s="934">
        <v>7759</v>
      </c>
      <c r="AB74" s="934"/>
      <c r="AC74" s="934"/>
      <c r="AD74" s="934"/>
      <c r="AE74" s="934"/>
      <c r="AF74" s="934">
        <v>7759</v>
      </c>
      <c r="AG74" s="934"/>
      <c r="AH74" s="934"/>
      <c r="AI74" s="934"/>
      <c r="AJ74" s="934"/>
      <c r="AK74" s="934">
        <v>8652</v>
      </c>
      <c r="AL74" s="934"/>
      <c r="AM74" s="934"/>
      <c r="AN74" s="934"/>
      <c r="AO74" s="934"/>
      <c r="AP74" s="934" t="s">
        <v>577</v>
      </c>
      <c r="AQ74" s="934"/>
      <c r="AR74" s="934"/>
      <c r="AS74" s="934"/>
      <c r="AT74" s="934"/>
      <c r="AU74" s="934"/>
      <c r="AV74" s="934"/>
      <c r="AW74" s="934"/>
      <c r="AX74" s="934"/>
      <c r="AY74" s="934"/>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c r="C75" s="931"/>
      <c r="D75" s="931"/>
      <c r="E75" s="931"/>
      <c r="F75" s="931"/>
      <c r="G75" s="931"/>
      <c r="H75" s="931"/>
      <c r="I75" s="931"/>
      <c r="J75" s="931"/>
      <c r="K75" s="931"/>
      <c r="L75" s="931"/>
      <c r="M75" s="931"/>
      <c r="N75" s="931"/>
      <c r="O75" s="931"/>
      <c r="P75" s="932"/>
      <c r="Q75" s="971"/>
      <c r="R75" s="969"/>
      <c r="S75" s="969"/>
      <c r="T75" s="969"/>
      <c r="U75" s="970"/>
      <c r="V75" s="968"/>
      <c r="W75" s="969"/>
      <c r="X75" s="969"/>
      <c r="Y75" s="969"/>
      <c r="Z75" s="970"/>
      <c r="AA75" s="968"/>
      <c r="AB75" s="969"/>
      <c r="AC75" s="969"/>
      <c r="AD75" s="969"/>
      <c r="AE75" s="970"/>
      <c r="AF75" s="968"/>
      <c r="AG75" s="969"/>
      <c r="AH75" s="969"/>
      <c r="AI75" s="969"/>
      <c r="AJ75" s="970"/>
      <c r="AK75" s="968"/>
      <c r="AL75" s="969"/>
      <c r="AM75" s="969"/>
      <c r="AN75" s="969"/>
      <c r="AO75" s="970"/>
      <c r="AP75" s="968"/>
      <c r="AQ75" s="969"/>
      <c r="AR75" s="969"/>
      <c r="AS75" s="969"/>
      <c r="AT75" s="970"/>
      <c r="AU75" s="968"/>
      <c r="AV75" s="969"/>
      <c r="AW75" s="969"/>
      <c r="AX75" s="969"/>
      <c r="AY75" s="970"/>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1"/>
      <c r="R76" s="969"/>
      <c r="S76" s="969"/>
      <c r="T76" s="969"/>
      <c r="U76" s="970"/>
      <c r="V76" s="968"/>
      <c r="W76" s="969"/>
      <c r="X76" s="969"/>
      <c r="Y76" s="969"/>
      <c r="Z76" s="970"/>
      <c r="AA76" s="968"/>
      <c r="AB76" s="969"/>
      <c r="AC76" s="969"/>
      <c r="AD76" s="969"/>
      <c r="AE76" s="970"/>
      <c r="AF76" s="968"/>
      <c r="AG76" s="969"/>
      <c r="AH76" s="969"/>
      <c r="AI76" s="969"/>
      <c r="AJ76" s="970"/>
      <c r="AK76" s="968"/>
      <c r="AL76" s="969"/>
      <c r="AM76" s="969"/>
      <c r="AN76" s="969"/>
      <c r="AO76" s="970"/>
      <c r="AP76" s="968"/>
      <c r="AQ76" s="969"/>
      <c r="AR76" s="969"/>
      <c r="AS76" s="969"/>
      <c r="AT76" s="970"/>
      <c r="AU76" s="968"/>
      <c r="AV76" s="969"/>
      <c r="AW76" s="969"/>
      <c r="AX76" s="969"/>
      <c r="AY76" s="970"/>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1"/>
      <c r="R77" s="969"/>
      <c r="S77" s="969"/>
      <c r="T77" s="969"/>
      <c r="U77" s="970"/>
      <c r="V77" s="968"/>
      <c r="W77" s="969"/>
      <c r="X77" s="969"/>
      <c r="Y77" s="969"/>
      <c r="Z77" s="970"/>
      <c r="AA77" s="968"/>
      <c r="AB77" s="969"/>
      <c r="AC77" s="969"/>
      <c r="AD77" s="969"/>
      <c r="AE77" s="970"/>
      <c r="AF77" s="968"/>
      <c r="AG77" s="969"/>
      <c r="AH77" s="969"/>
      <c r="AI77" s="969"/>
      <c r="AJ77" s="970"/>
      <c r="AK77" s="968"/>
      <c r="AL77" s="969"/>
      <c r="AM77" s="969"/>
      <c r="AN77" s="969"/>
      <c r="AO77" s="970"/>
      <c r="AP77" s="968"/>
      <c r="AQ77" s="969"/>
      <c r="AR77" s="969"/>
      <c r="AS77" s="969"/>
      <c r="AT77" s="970"/>
      <c r="AU77" s="968"/>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6"/>
      <c r="C87" s="957"/>
      <c r="D87" s="957"/>
      <c r="E87" s="957"/>
      <c r="F87" s="957"/>
      <c r="G87" s="957"/>
      <c r="H87" s="957"/>
      <c r="I87" s="957"/>
      <c r="J87" s="957"/>
      <c r="K87" s="957"/>
      <c r="L87" s="957"/>
      <c r="M87" s="957"/>
      <c r="N87" s="957"/>
      <c r="O87" s="957"/>
      <c r="P87" s="958"/>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453</v>
      </c>
      <c r="B88" s="942" t="s">
        <v>486</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9575</v>
      </c>
      <c r="AG88" s="935"/>
      <c r="AH88" s="935"/>
      <c r="AI88" s="935"/>
      <c r="AJ88" s="935"/>
      <c r="AK88" s="936"/>
      <c r="AL88" s="936"/>
      <c r="AM88" s="936"/>
      <c r="AN88" s="936"/>
      <c r="AO88" s="936"/>
      <c r="AP88" s="935">
        <v>12629</v>
      </c>
      <c r="AQ88" s="935"/>
      <c r="AR88" s="935"/>
      <c r="AS88" s="935"/>
      <c r="AT88" s="935"/>
      <c r="AU88" s="935">
        <v>5604</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42" t="s">
        <v>487</v>
      </c>
      <c r="BS102" s="943"/>
      <c r="BT102" s="943"/>
      <c r="BU102" s="943"/>
      <c r="BV102" s="943"/>
      <c r="BW102" s="943"/>
      <c r="BX102" s="943"/>
      <c r="BY102" s="943"/>
      <c r="BZ102" s="943"/>
      <c r="CA102" s="943"/>
      <c r="CB102" s="943"/>
      <c r="CC102" s="943"/>
      <c r="CD102" s="943"/>
      <c r="CE102" s="943"/>
      <c r="CF102" s="943"/>
      <c r="CG102" s="944"/>
      <c r="CH102" s="975"/>
      <c r="CI102" s="976"/>
      <c r="CJ102" s="976"/>
      <c r="CK102" s="976"/>
      <c r="CL102" s="977"/>
      <c r="CM102" s="975"/>
      <c r="CN102" s="976"/>
      <c r="CO102" s="976"/>
      <c r="CP102" s="976"/>
      <c r="CQ102" s="977"/>
      <c r="CR102" s="972">
        <v>11</v>
      </c>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488</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5" t="s">
        <v>489</v>
      </c>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492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73" t="s">
        <v>494</v>
      </c>
      <c r="B109" s="871"/>
      <c r="C109" s="871"/>
      <c r="D109" s="871"/>
      <c r="E109" s="871"/>
      <c r="F109" s="871"/>
      <c r="G109" s="871"/>
      <c r="H109" s="871"/>
      <c r="I109" s="871"/>
      <c r="J109" s="871"/>
      <c r="K109" s="871"/>
      <c r="L109" s="871"/>
      <c r="M109" s="871"/>
      <c r="N109" s="871"/>
      <c r="O109" s="871"/>
      <c r="P109" s="871"/>
      <c r="Q109" s="871"/>
      <c r="R109" s="871"/>
      <c r="S109" s="871"/>
      <c r="T109" s="871"/>
      <c r="U109" s="871"/>
      <c r="V109" s="871"/>
      <c r="W109" s="871"/>
      <c r="X109" s="871"/>
      <c r="Y109" s="871"/>
      <c r="Z109" s="872"/>
      <c r="AA109" s="870" t="s">
        <v>495</v>
      </c>
      <c r="AB109" s="871"/>
      <c r="AC109" s="871"/>
      <c r="AD109" s="871"/>
      <c r="AE109" s="872"/>
      <c r="AF109" s="870" t="s">
        <v>355</v>
      </c>
      <c r="AG109" s="871"/>
      <c r="AH109" s="871"/>
      <c r="AI109" s="871"/>
      <c r="AJ109" s="872"/>
      <c r="AK109" s="870" t="s">
        <v>354</v>
      </c>
      <c r="AL109" s="871"/>
      <c r="AM109" s="871"/>
      <c r="AN109" s="871"/>
      <c r="AO109" s="872"/>
      <c r="AP109" s="870" t="s">
        <v>496</v>
      </c>
      <c r="AQ109" s="871"/>
      <c r="AR109" s="871"/>
      <c r="AS109" s="871"/>
      <c r="AT109" s="925"/>
      <c r="AU109" s="873" t="s">
        <v>494</v>
      </c>
      <c r="AV109" s="871"/>
      <c r="AW109" s="871"/>
      <c r="AX109" s="871"/>
      <c r="AY109" s="871"/>
      <c r="AZ109" s="871"/>
      <c r="BA109" s="871"/>
      <c r="BB109" s="871"/>
      <c r="BC109" s="871"/>
      <c r="BD109" s="871"/>
      <c r="BE109" s="871"/>
      <c r="BF109" s="871"/>
      <c r="BG109" s="871"/>
      <c r="BH109" s="871"/>
      <c r="BI109" s="871"/>
      <c r="BJ109" s="871"/>
      <c r="BK109" s="871"/>
      <c r="BL109" s="871"/>
      <c r="BM109" s="871"/>
      <c r="BN109" s="871"/>
      <c r="BO109" s="871"/>
      <c r="BP109" s="872"/>
      <c r="BQ109" s="870" t="s">
        <v>495</v>
      </c>
      <c r="BR109" s="871"/>
      <c r="BS109" s="871"/>
      <c r="BT109" s="871"/>
      <c r="BU109" s="872"/>
      <c r="BV109" s="870" t="s">
        <v>355</v>
      </c>
      <c r="BW109" s="871"/>
      <c r="BX109" s="871"/>
      <c r="BY109" s="871"/>
      <c r="BZ109" s="872"/>
      <c r="CA109" s="870" t="s">
        <v>354</v>
      </c>
      <c r="CB109" s="871"/>
      <c r="CC109" s="871"/>
      <c r="CD109" s="871"/>
      <c r="CE109" s="872"/>
      <c r="CF109" s="923" t="s">
        <v>496</v>
      </c>
      <c r="CG109" s="923"/>
      <c r="CH109" s="923"/>
      <c r="CI109" s="923"/>
      <c r="CJ109" s="923"/>
      <c r="CK109" s="870" t="s">
        <v>497</v>
      </c>
      <c r="CL109" s="871"/>
      <c r="CM109" s="871"/>
      <c r="CN109" s="871"/>
      <c r="CO109" s="871"/>
      <c r="CP109" s="871"/>
      <c r="CQ109" s="871"/>
      <c r="CR109" s="871"/>
      <c r="CS109" s="871"/>
      <c r="CT109" s="871"/>
      <c r="CU109" s="871"/>
      <c r="CV109" s="871"/>
      <c r="CW109" s="871"/>
      <c r="CX109" s="871"/>
      <c r="CY109" s="871"/>
      <c r="CZ109" s="871"/>
      <c r="DA109" s="871"/>
      <c r="DB109" s="871"/>
      <c r="DC109" s="871"/>
      <c r="DD109" s="871"/>
      <c r="DE109" s="871"/>
      <c r="DF109" s="872"/>
      <c r="DG109" s="870" t="s">
        <v>495</v>
      </c>
      <c r="DH109" s="871"/>
      <c r="DI109" s="871"/>
      <c r="DJ109" s="871"/>
      <c r="DK109" s="872"/>
      <c r="DL109" s="870" t="s">
        <v>355</v>
      </c>
      <c r="DM109" s="871"/>
      <c r="DN109" s="871"/>
      <c r="DO109" s="871"/>
      <c r="DP109" s="872"/>
      <c r="DQ109" s="870" t="s">
        <v>354</v>
      </c>
      <c r="DR109" s="871"/>
      <c r="DS109" s="871"/>
      <c r="DT109" s="871"/>
      <c r="DU109" s="872"/>
      <c r="DV109" s="870" t="s">
        <v>496</v>
      </c>
      <c r="DW109" s="871"/>
      <c r="DX109" s="871"/>
      <c r="DY109" s="871"/>
      <c r="DZ109" s="925"/>
    </row>
    <row r="110" spans="1:131" s="194" customFormat="1" ht="26.25" customHeight="1" x14ac:dyDescent="0.15">
      <c r="A110" s="754" t="s">
        <v>498</v>
      </c>
      <c r="B110" s="755"/>
      <c r="C110" s="755"/>
      <c r="D110" s="755"/>
      <c r="E110" s="755"/>
      <c r="F110" s="755"/>
      <c r="G110" s="755"/>
      <c r="H110" s="755"/>
      <c r="I110" s="755"/>
      <c r="J110" s="755"/>
      <c r="K110" s="755"/>
      <c r="L110" s="755"/>
      <c r="M110" s="755"/>
      <c r="N110" s="755"/>
      <c r="O110" s="755"/>
      <c r="P110" s="755"/>
      <c r="Q110" s="755"/>
      <c r="R110" s="755"/>
      <c r="S110" s="755"/>
      <c r="T110" s="755"/>
      <c r="U110" s="755"/>
      <c r="V110" s="755"/>
      <c r="W110" s="755"/>
      <c r="X110" s="755"/>
      <c r="Y110" s="755"/>
      <c r="Z110" s="756"/>
      <c r="AA110" s="797">
        <v>553824</v>
      </c>
      <c r="AB110" s="798"/>
      <c r="AC110" s="798"/>
      <c r="AD110" s="798"/>
      <c r="AE110" s="799"/>
      <c r="AF110" s="800">
        <v>573734</v>
      </c>
      <c r="AG110" s="798"/>
      <c r="AH110" s="798"/>
      <c r="AI110" s="798"/>
      <c r="AJ110" s="799"/>
      <c r="AK110" s="800">
        <v>558887</v>
      </c>
      <c r="AL110" s="798"/>
      <c r="AM110" s="798"/>
      <c r="AN110" s="798"/>
      <c r="AO110" s="799"/>
      <c r="AP110" s="867">
        <v>13.4</v>
      </c>
      <c r="AQ110" s="868"/>
      <c r="AR110" s="868"/>
      <c r="AS110" s="868"/>
      <c r="AT110" s="869"/>
      <c r="AU110" s="912" t="s">
        <v>129</v>
      </c>
      <c r="AV110" s="913"/>
      <c r="AW110" s="913"/>
      <c r="AX110" s="913"/>
      <c r="AY110" s="914"/>
      <c r="AZ110" s="762" t="s">
        <v>499</v>
      </c>
      <c r="BA110" s="755"/>
      <c r="BB110" s="755"/>
      <c r="BC110" s="755"/>
      <c r="BD110" s="755"/>
      <c r="BE110" s="755"/>
      <c r="BF110" s="755"/>
      <c r="BG110" s="755"/>
      <c r="BH110" s="755"/>
      <c r="BI110" s="755"/>
      <c r="BJ110" s="755"/>
      <c r="BK110" s="755"/>
      <c r="BL110" s="755"/>
      <c r="BM110" s="755"/>
      <c r="BN110" s="755"/>
      <c r="BO110" s="755"/>
      <c r="BP110" s="756"/>
      <c r="BQ110" s="846">
        <v>5213892</v>
      </c>
      <c r="BR110" s="845"/>
      <c r="BS110" s="845"/>
      <c r="BT110" s="845"/>
      <c r="BU110" s="845"/>
      <c r="BV110" s="845">
        <v>5214694</v>
      </c>
      <c r="BW110" s="845"/>
      <c r="BX110" s="845"/>
      <c r="BY110" s="845"/>
      <c r="BZ110" s="845"/>
      <c r="CA110" s="845">
        <v>5230728</v>
      </c>
      <c r="CB110" s="845"/>
      <c r="CC110" s="845"/>
      <c r="CD110" s="845"/>
      <c r="CE110" s="845"/>
      <c r="CF110" s="863">
        <v>125.2</v>
      </c>
      <c r="CG110" s="864"/>
      <c r="CH110" s="864"/>
      <c r="CI110" s="864"/>
      <c r="CJ110" s="864"/>
      <c r="CK110" s="926" t="s">
        <v>500</v>
      </c>
      <c r="CL110" s="789"/>
      <c r="CM110" s="794" t="s">
        <v>501</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6" t="s">
        <v>502</v>
      </c>
      <c r="DH110" s="845"/>
      <c r="DI110" s="845"/>
      <c r="DJ110" s="845"/>
      <c r="DK110" s="845"/>
      <c r="DL110" s="845" t="s">
        <v>502</v>
      </c>
      <c r="DM110" s="845"/>
      <c r="DN110" s="845"/>
      <c r="DO110" s="845"/>
      <c r="DP110" s="845"/>
      <c r="DQ110" s="845" t="s">
        <v>502</v>
      </c>
      <c r="DR110" s="845"/>
      <c r="DS110" s="845"/>
      <c r="DT110" s="845"/>
      <c r="DU110" s="845"/>
      <c r="DV110" s="823" t="s">
        <v>502</v>
      </c>
      <c r="DW110" s="823"/>
      <c r="DX110" s="823"/>
      <c r="DY110" s="823"/>
      <c r="DZ110" s="824"/>
    </row>
    <row r="111" spans="1:131" s="194" customFormat="1" ht="26.25" customHeight="1" x14ac:dyDescent="0.15">
      <c r="A111" s="808" t="s">
        <v>503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07"/>
      <c r="AA111" s="908" t="s">
        <v>504</v>
      </c>
      <c r="AB111" s="909"/>
      <c r="AC111" s="909"/>
      <c r="AD111" s="909"/>
      <c r="AE111" s="910"/>
      <c r="AF111" s="911" t="s">
        <v>504</v>
      </c>
      <c r="AG111" s="909"/>
      <c r="AH111" s="909"/>
      <c r="AI111" s="909"/>
      <c r="AJ111" s="910"/>
      <c r="AK111" s="911" t="s">
        <v>504</v>
      </c>
      <c r="AL111" s="909"/>
      <c r="AM111" s="909"/>
      <c r="AN111" s="909"/>
      <c r="AO111" s="910"/>
      <c r="AP111" s="920" t="s">
        <v>504</v>
      </c>
      <c r="AQ111" s="921"/>
      <c r="AR111" s="921"/>
      <c r="AS111" s="921"/>
      <c r="AT111" s="922"/>
      <c r="AU111" s="915"/>
      <c r="AV111" s="916"/>
      <c r="AW111" s="916"/>
      <c r="AX111" s="916"/>
      <c r="AY111" s="917"/>
      <c r="AZ111" s="834" t="s">
        <v>505</v>
      </c>
      <c r="BA111" s="746"/>
      <c r="BB111" s="746"/>
      <c r="BC111" s="746"/>
      <c r="BD111" s="746"/>
      <c r="BE111" s="746"/>
      <c r="BF111" s="746"/>
      <c r="BG111" s="746"/>
      <c r="BH111" s="746"/>
      <c r="BI111" s="746"/>
      <c r="BJ111" s="746"/>
      <c r="BK111" s="746"/>
      <c r="BL111" s="746"/>
      <c r="BM111" s="746"/>
      <c r="BN111" s="746"/>
      <c r="BO111" s="746"/>
      <c r="BP111" s="747"/>
      <c r="BQ111" s="837" t="s">
        <v>506</v>
      </c>
      <c r="BR111" s="832"/>
      <c r="BS111" s="832"/>
      <c r="BT111" s="832"/>
      <c r="BU111" s="832"/>
      <c r="BV111" s="832" t="s">
        <v>506</v>
      </c>
      <c r="BW111" s="832"/>
      <c r="BX111" s="832"/>
      <c r="BY111" s="832"/>
      <c r="BZ111" s="832"/>
      <c r="CA111" s="832" t="s">
        <v>506</v>
      </c>
      <c r="CB111" s="832"/>
      <c r="CC111" s="832"/>
      <c r="CD111" s="832"/>
      <c r="CE111" s="832"/>
      <c r="CF111" s="865" t="s">
        <v>506</v>
      </c>
      <c r="CG111" s="866"/>
      <c r="CH111" s="866"/>
      <c r="CI111" s="866"/>
      <c r="CJ111" s="866"/>
      <c r="CK111" s="927"/>
      <c r="CL111" s="791"/>
      <c r="CM111" s="805" t="s">
        <v>507</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37" t="s">
        <v>508</v>
      </c>
      <c r="DH111" s="832"/>
      <c r="DI111" s="832"/>
      <c r="DJ111" s="832"/>
      <c r="DK111" s="832"/>
      <c r="DL111" s="832" t="s">
        <v>508</v>
      </c>
      <c r="DM111" s="832"/>
      <c r="DN111" s="832"/>
      <c r="DO111" s="832"/>
      <c r="DP111" s="832"/>
      <c r="DQ111" s="832" t="s">
        <v>508</v>
      </c>
      <c r="DR111" s="832"/>
      <c r="DS111" s="832"/>
      <c r="DT111" s="832"/>
      <c r="DU111" s="832"/>
      <c r="DV111" s="828" t="s">
        <v>508</v>
      </c>
      <c r="DW111" s="828"/>
      <c r="DX111" s="828"/>
      <c r="DY111" s="828"/>
      <c r="DZ111" s="829"/>
    </row>
    <row r="112" spans="1:131" s="194" customFormat="1" ht="26.25" customHeight="1" x14ac:dyDescent="0.15">
      <c r="A112" s="901" t="s">
        <v>509</v>
      </c>
      <c r="B112" s="902"/>
      <c r="C112" s="746" t="s">
        <v>510</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804" t="s">
        <v>511</v>
      </c>
      <c r="AB112" s="734"/>
      <c r="AC112" s="734"/>
      <c r="AD112" s="734"/>
      <c r="AE112" s="735"/>
      <c r="AF112" s="733" t="s">
        <v>511</v>
      </c>
      <c r="AG112" s="734"/>
      <c r="AH112" s="734"/>
      <c r="AI112" s="734"/>
      <c r="AJ112" s="735"/>
      <c r="AK112" s="733" t="s">
        <v>511</v>
      </c>
      <c r="AL112" s="734"/>
      <c r="AM112" s="734"/>
      <c r="AN112" s="734"/>
      <c r="AO112" s="735"/>
      <c r="AP112" s="748" t="s">
        <v>511</v>
      </c>
      <c r="AQ112" s="749"/>
      <c r="AR112" s="749"/>
      <c r="AS112" s="749"/>
      <c r="AT112" s="750"/>
      <c r="AU112" s="915"/>
      <c r="AV112" s="916"/>
      <c r="AW112" s="916"/>
      <c r="AX112" s="916"/>
      <c r="AY112" s="917"/>
      <c r="AZ112" s="834" t="s">
        <v>512</v>
      </c>
      <c r="BA112" s="746"/>
      <c r="BB112" s="746"/>
      <c r="BC112" s="746"/>
      <c r="BD112" s="746"/>
      <c r="BE112" s="746"/>
      <c r="BF112" s="746"/>
      <c r="BG112" s="746"/>
      <c r="BH112" s="746"/>
      <c r="BI112" s="746"/>
      <c r="BJ112" s="746"/>
      <c r="BK112" s="746"/>
      <c r="BL112" s="746"/>
      <c r="BM112" s="746"/>
      <c r="BN112" s="746"/>
      <c r="BO112" s="746"/>
      <c r="BP112" s="747"/>
      <c r="BQ112" s="837">
        <v>2705110</v>
      </c>
      <c r="BR112" s="832"/>
      <c r="BS112" s="832"/>
      <c r="BT112" s="832"/>
      <c r="BU112" s="832"/>
      <c r="BV112" s="832">
        <v>2481852</v>
      </c>
      <c r="BW112" s="832"/>
      <c r="BX112" s="832"/>
      <c r="BY112" s="832"/>
      <c r="BZ112" s="832"/>
      <c r="CA112" s="832">
        <v>2185126</v>
      </c>
      <c r="CB112" s="832"/>
      <c r="CC112" s="832"/>
      <c r="CD112" s="832"/>
      <c r="CE112" s="832"/>
      <c r="CF112" s="865">
        <v>52.3</v>
      </c>
      <c r="CG112" s="866"/>
      <c r="CH112" s="866"/>
      <c r="CI112" s="866"/>
      <c r="CJ112" s="866"/>
      <c r="CK112" s="927"/>
      <c r="CL112" s="791"/>
      <c r="CM112" s="805" t="s">
        <v>513</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37" t="s">
        <v>514</v>
      </c>
      <c r="DH112" s="832"/>
      <c r="DI112" s="832"/>
      <c r="DJ112" s="832"/>
      <c r="DK112" s="832"/>
      <c r="DL112" s="832" t="s">
        <v>514</v>
      </c>
      <c r="DM112" s="832"/>
      <c r="DN112" s="832"/>
      <c r="DO112" s="832"/>
      <c r="DP112" s="832"/>
      <c r="DQ112" s="832" t="s">
        <v>514</v>
      </c>
      <c r="DR112" s="832"/>
      <c r="DS112" s="832"/>
      <c r="DT112" s="832"/>
      <c r="DU112" s="832"/>
      <c r="DV112" s="828" t="s">
        <v>514</v>
      </c>
      <c r="DW112" s="828"/>
      <c r="DX112" s="828"/>
      <c r="DY112" s="828"/>
      <c r="DZ112" s="829"/>
    </row>
    <row r="113" spans="1:130" s="194" customFormat="1" ht="26.25" customHeight="1" x14ac:dyDescent="0.15">
      <c r="A113" s="903"/>
      <c r="B113" s="904"/>
      <c r="C113" s="746" t="s">
        <v>515</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8">
        <v>146481</v>
      </c>
      <c r="AB113" s="909"/>
      <c r="AC113" s="909"/>
      <c r="AD113" s="909"/>
      <c r="AE113" s="910"/>
      <c r="AF113" s="911">
        <v>140944</v>
      </c>
      <c r="AG113" s="909"/>
      <c r="AH113" s="909"/>
      <c r="AI113" s="909"/>
      <c r="AJ113" s="910"/>
      <c r="AK113" s="911">
        <v>104423</v>
      </c>
      <c r="AL113" s="909"/>
      <c r="AM113" s="909"/>
      <c r="AN113" s="909"/>
      <c r="AO113" s="910"/>
      <c r="AP113" s="920">
        <v>2.5</v>
      </c>
      <c r="AQ113" s="921"/>
      <c r="AR113" s="921"/>
      <c r="AS113" s="921"/>
      <c r="AT113" s="922"/>
      <c r="AU113" s="915"/>
      <c r="AV113" s="916"/>
      <c r="AW113" s="916"/>
      <c r="AX113" s="916"/>
      <c r="AY113" s="917"/>
      <c r="AZ113" s="834" t="s">
        <v>516</v>
      </c>
      <c r="BA113" s="746"/>
      <c r="BB113" s="746"/>
      <c r="BC113" s="746"/>
      <c r="BD113" s="746"/>
      <c r="BE113" s="746"/>
      <c r="BF113" s="746"/>
      <c r="BG113" s="746"/>
      <c r="BH113" s="746"/>
      <c r="BI113" s="746"/>
      <c r="BJ113" s="746"/>
      <c r="BK113" s="746"/>
      <c r="BL113" s="746"/>
      <c r="BM113" s="746"/>
      <c r="BN113" s="746"/>
      <c r="BO113" s="746"/>
      <c r="BP113" s="747"/>
      <c r="BQ113" s="837">
        <v>5847941</v>
      </c>
      <c r="BR113" s="832"/>
      <c r="BS113" s="832"/>
      <c r="BT113" s="832"/>
      <c r="BU113" s="832"/>
      <c r="BV113" s="832">
        <v>5751924</v>
      </c>
      <c r="BW113" s="832"/>
      <c r="BX113" s="832"/>
      <c r="BY113" s="832"/>
      <c r="BZ113" s="832"/>
      <c r="CA113" s="832">
        <v>5773424</v>
      </c>
      <c r="CB113" s="832"/>
      <c r="CC113" s="832"/>
      <c r="CD113" s="832"/>
      <c r="CE113" s="832"/>
      <c r="CF113" s="865">
        <v>138.19999999999999</v>
      </c>
      <c r="CG113" s="866"/>
      <c r="CH113" s="866"/>
      <c r="CI113" s="866"/>
      <c r="CJ113" s="866"/>
      <c r="CK113" s="927"/>
      <c r="CL113" s="791"/>
      <c r="CM113" s="805" t="s">
        <v>517</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804" t="s">
        <v>518</v>
      </c>
      <c r="DH113" s="734"/>
      <c r="DI113" s="734"/>
      <c r="DJ113" s="734"/>
      <c r="DK113" s="735"/>
      <c r="DL113" s="733" t="s">
        <v>518</v>
      </c>
      <c r="DM113" s="734"/>
      <c r="DN113" s="734"/>
      <c r="DO113" s="734"/>
      <c r="DP113" s="735"/>
      <c r="DQ113" s="733" t="s">
        <v>518</v>
      </c>
      <c r="DR113" s="734"/>
      <c r="DS113" s="734"/>
      <c r="DT113" s="734"/>
      <c r="DU113" s="735"/>
      <c r="DV113" s="748" t="s">
        <v>518</v>
      </c>
      <c r="DW113" s="749"/>
      <c r="DX113" s="749"/>
      <c r="DY113" s="749"/>
      <c r="DZ113" s="750"/>
    </row>
    <row r="114" spans="1:130" s="194" customFormat="1" ht="26.25" customHeight="1" x14ac:dyDescent="0.15">
      <c r="A114" s="903"/>
      <c r="B114" s="904"/>
      <c r="C114" s="746" t="s">
        <v>519</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804">
        <v>379669</v>
      </c>
      <c r="AB114" s="734"/>
      <c r="AC114" s="734"/>
      <c r="AD114" s="734"/>
      <c r="AE114" s="735"/>
      <c r="AF114" s="733">
        <v>308740</v>
      </c>
      <c r="AG114" s="734"/>
      <c r="AH114" s="734"/>
      <c r="AI114" s="734"/>
      <c r="AJ114" s="735"/>
      <c r="AK114" s="733">
        <v>265880</v>
      </c>
      <c r="AL114" s="734"/>
      <c r="AM114" s="734"/>
      <c r="AN114" s="734"/>
      <c r="AO114" s="735"/>
      <c r="AP114" s="748">
        <v>6.4</v>
      </c>
      <c r="AQ114" s="749"/>
      <c r="AR114" s="749"/>
      <c r="AS114" s="749"/>
      <c r="AT114" s="750"/>
      <c r="AU114" s="915"/>
      <c r="AV114" s="916"/>
      <c r="AW114" s="916"/>
      <c r="AX114" s="916"/>
      <c r="AY114" s="917"/>
      <c r="AZ114" s="834" t="s">
        <v>520</v>
      </c>
      <c r="BA114" s="746"/>
      <c r="BB114" s="746"/>
      <c r="BC114" s="746"/>
      <c r="BD114" s="746"/>
      <c r="BE114" s="746"/>
      <c r="BF114" s="746"/>
      <c r="BG114" s="746"/>
      <c r="BH114" s="746"/>
      <c r="BI114" s="746"/>
      <c r="BJ114" s="746"/>
      <c r="BK114" s="746"/>
      <c r="BL114" s="746"/>
      <c r="BM114" s="746"/>
      <c r="BN114" s="746"/>
      <c r="BO114" s="746"/>
      <c r="BP114" s="747"/>
      <c r="BQ114" s="837">
        <v>1433270</v>
      </c>
      <c r="BR114" s="832"/>
      <c r="BS114" s="832"/>
      <c r="BT114" s="832"/>
      <c r="BU114" s="832"/>
      <c r="BV114" s="832">
        <v>1370601</v>
      </c>
      <c r="BW114" s="832"/>
      <c r="BX114" s="832"/>
      <c r="BY114" s="832"/>
      <c r="BZ114" s="832"/>
      <c r="CA114" s="832">
        <v>1278341</v>
      </c>
      <c r="CB114" s="832"/>
      <c r="CC114" s="832"/>
      <c r="CD114" s="832"/>
      <c r="CE114" s="832"/>
      <c r="CF114" s="865">
        <v>30.6</v>
      </c>
      <c r="CG114" s="866"/>
      <c r="CH114" s="866"/>
      <c r="CI114" s="866"/>
      <c r="CJ114" s="866"/>
      <c r="CK114" s="927"/>
      <c r="CL114" s="791"/>
      <c r="CM114" s="805" t="s">
        <v>521</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804" t="s">
        <v>522</v>
      </c>
      <c r="DH114" s="734"/>
      <c r="DI114" s="734"/>
      <c r="DJ114" s="734"/>
      <c r="DK114" s="735"/>
      <c r="DL114" s="733" t="s">
        <v>522</v>
      </c>
      <c r="DM114" s="734"/>
      <c r="DN114" s="734"/>
      <c r="DO114" s="734"/>
      <c r="DP114" s="735"/>
      <c r="DQ114" s="733" t="s">
        <v>522</v>
      </c>
      <c r="DR114" s="734"/>
      <c r="DS114" s="734"/>
      <c r="DT114" s="734"/>
      <c r="DU114" s="735"/>
      <c r="DV114" s="748" t="s">
        <v>522</v>
      </c>
      <c r="DW114" s="749"/>
      <c r="DX114" s="749"/>
      <c r="DY114" s="749"/>
      <c r="DZ114" s="750"/>
    </row>
    <row r="115" spans="1:130" s="194" customFormat="1" ht="26.25" customHeight="1" x14ac:dyDescent="0.15">
      <c r="A115" s="903"/>
      <c r="B115" s="904"/>
      <c r="C115" s="746" t="s">
        <v>523</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8" t="s">
        <v>506</v>
      </c>
      <c r="AB115" s="909"/>
      <c r="AC115" s="909"/>
      <c r="AD115" s="909"/>
      <c r="AE115" s="910"/>
      <c r="AF115" s="911" t="s">
        <v>506</v>
      </c>
      <c r="AG115" s="909"/>
      <c r="AH115" s="909"/>
      <c r="AI115" s="909"/>
      <c r="AJ115" s="910"/>
      <c r="AK115" s="911" t="s">
        <v>506</v>
      </c>
      <c r="AL115" s="909"/>
      <c r="AM115" s="909"/>
      <c r="AN115" s="909"/>
      <c r="AO115" s="910"/>
      <c r="AP115" s="920" t="s">
        <v>506</v>
      </c>
      <c r="AQ115" s="921"/>
      <c r="AR115" s="921"/>
      <c r="AS115" s="921"/>
      <c r="AT115" s="922"/>
      <c r="AU115" s="915"/>
      <c r="AV115" s="916"/>
      <c r="AW115" s="916"/>
      <c r="AX115" s="916"/>
      <c r="AY115" s="917"/>
      <c r="AZ115" s="834" t="s">
        <v>524</v>
      </c>
      <c r="BA115" s="746"/>
      <c r="BB115" s="746"/>
      <c r="BC115" s="746"/>
      <c r="BD115" s="746"/>
      <c r="BE115" s="746"/>
      <c r="BF115" s="746"/>
      <c r="BG115" s="746"/>
      <c r="BH115" s="746"/>
      <c r="BI115" s="746"/>
      <c r="BJ115" s="746"/>
      <c r="BK115" s="746"/>
      <c r="BL115" s="746"/>
      <c r="BM115" s="746"/>
      <c r="BN115" s="746"/>
      <c r="BO115" s="746"/>
      <c r="BP115" s="747"/>
      <c r="BQ115" s="837" t="s">
        <v>525</v>
      </c>
      <c r="BR115" s="832"/>
      <c r="BS115" s="832"/>
      <c r="BT115" s="832"/>
      <c r="BU115" s="832"/>
      <c r="BV115" s="832" t="s">
        <v>525</v>
      </c>
      <c r="BW115" s="832"/>
      <c r="BX115" s="832"/>
      <c r="BY115" s="832"/>
      <c r="BZ115" s="832"/>
      <c r="CA115" s="832">
        <v>881</v>
      </c>
      <c r="CB115" s="832"/>
      <c r="CC115" s="832"/>
      <c r="CD115" s="832"/>
      <c r="CE115" s="832"/>
      <c r="CF115" s="865">
        <v>0</v>
      </c>
      <c r="CG115" s="866"/>
      <c r="CH115" s="866"/>
      <c r="CI115" s="866"/>
      <c r="CJ115" s="866"/>
      <c r="CK115" s="927"/>
      <c r="CL115" s="791"/>
      <c r="CM115" s="834" t="s">
        <v>526</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804" t="s">
        <v>527</v>
      </c>
      <c r="DH115" s="734"/>
      <c r="DI115" s="734"/>
      <c r="DJ115" s="734"/>
      <c r="DK115" s="735"/>
      <c r="DL115" s="733" t="s">
        <v>527</v>
      </c>
      <c r="DM115" s="734"/>
      <c r="DN115" s="734"/>
      <c r="DO115" s="734"/>
      <c r="DP115" s="735"/>
      <c r="DQ115" s="733" t="s">
        <v>527</v>
      </c>
      <c r="DR115" s="734"/>
      <c r="DS115" s="734"/>
      <c r="DT115" s="734"/>
      <c r="DU115" s="735"/>
      <c r="DV115" s="748" t="s">
        <v>527</v>
      </c>
      <c r="DW115" s="749"/>
      <c r="DX115" s="749"/>
      <c r="DY115" s="749"/>
      <c r="DZ115" s="750"/>
    </row>
    <row r="116" spans="1:130" s="194" customFormat="1" ht="26.25" customHeight="1" x14ac:dyDescent="0.15">
      <c r="A116" s="905"/>
      <c r="B116" s="906"/>
      <c r="C116" s="889" t="s">
        <v>528</v>
      </c>
      <c r="D116" s="889"/>
      <c r="E116" s="889"/>
      <c r="F116" s="889"/>
      <c r="G116" s="889"/>
      <c r="H116" s="889"/>
      <c r="I116" s="889"/>
      <c r="J116" s="889"/>
      <c r="K116" s="889"/>
      <c r="L116" s="889"/>
      <c r="M116" s="889"/>
      <c r="N116" s="889"/>
      <c r="O116" s="889"/>
      <c r="P116" s="889"/>
      <c r="Q116" s="889"/>
      <c r="R116" s="889"/>
      <c r="S116" s="889"/>
      <c r="T116" s="889"/>
      <c r="U116" s="889"/>
      <c r="V116" s="889"/>
      <c r="W116" s="889"/>
      <c r="X116" s="889"/>
      <c r="Y116" s="889"/>
      <c r="Z116" s="890"/>
      <c r="AA116" s="804" t="s">
        <v>529</v>
      </c>
      <c r="AB116" s="734"/>
      <c r="AC116" s="734"/>
      <c r="AD116" s="734"/>
      <c r="AE116" s="735"/>
      <c r="AF116" s="733" t="s">
        <v>529</v>
      </c>
      <c r="AG116" s="734"/>
      <c r="AH116" s="734"/>
      <c r="AI116" s="734"/>
      <c r="AJ116" s="735"/>
      <c r="AK116" s="733" t="s">
        <v>529</v>
      </c>
      <c r="AL116" s="734"/>
      <c r="AM116" s="734"/>
      <c r="AN116" s="734"/>
      <c r="AO116" s="735"/>
      <c r="AP116" s="748" t="s">
        <v>529</v>
      </c>
      <c r="AQ116" s="749"/>
      <c r="AR116" s="749"/>
      <c r="AS116" s="749"/>
      <c r="AT116" s="750"/>
      <c r="AU116" s="915"/>
      <c r="AV116" s="916"/>
      <c r="AW116" s="916"/>
      <c r="AX116" s="916"/>
      <c r="AY116" s="917"/>
      <c r="AZ116" s="834" t="s">
        <v>530</v>
      </c>
      <c r="BA116" s="746"/>
      <c r="BB116" s="746"/>
      <c r="BC116" s="746"/>
      <c r="BD116" s="746"/>
      <c r="BE116" s="746"/>
      <c r="BF116" s="746"/>
      <c r="BG116" s="746"/>
      <c r="BH116" s="746"/>
      <c r="BI116" s="746"/>
      <c r="BJ116" s="746"/>
      <c r="BK116" s="746"/>
      <c r="BL116" s="746"/>
      <c r="BM116" s="746"/>
      <c r="BN116" s="746"/>
      <c r="BO116" s="746"/>
      <c r="BP116" s="747"/>
      <c r="BQ116" s="837" t="s">
        <v>531</v>
      </c>
      <c r="BR116" s="832"/>
      <c r="BS116" s="832"/>
      <c r="BT116" s="832"/>
      <c r="BU116" s="832"/>
      <c r="BV116" s="832" t="s">
        <v>531</v>
      </c>
      <c r="BW116" s="832"/>
      <c r="BX116" s="832"/>
      <c r="BY116" s="832"/>
      <c r="BZ116" s="832"/>
      <c r="CA116" s="832" t="s">
        <v>531</v>
      </c>
      <c r="CB116" s="832"/>
      <c r="CC116" s="832"/>
      <c r="CD116" s="832"/>
      <c r="CE116" s="832"/>
      <c r="CF116" s="865" t="s">
        <v>531</v>
      </c>
      <c r="CG116" s="866"/>
      <c r="CH116" s="866"/>
      <c r="CI116" s="866"/>
      <c r="CJ116" s="866"/>
      <c r="CK116" s="927"/>
      <c r="CL116" s="791"/>
      <c r="CM116" s="805" t="s">
        <v>532</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804" t="s">
        <v>531</v>
      </c>
      <c r="DH116" s="734"/>
      <c r="DI116" s="734"/>
      <c r="DJ116" s="734"/>
      <c r="DK116" s="735"/>
      <c r="DL116" s="733" t="s">
        <v>531</v>
      </c>
      <c r="DM116" s="734"/>
      <c r="DN116" s="734"/>
      <c r="DO116" s="734"/>
      <c r="DP116" s="735"/>
      <c r="DQ116" s="733" t="s">
        <v>531</v>
      </c>
      <c r="DR116" s="734"/>
      <c r="DS116" s="734"/>
      <c r="DT116" s="734"/>
      <c r="DU116" s="735"/>
      <c r="DV116" s="748" t="s">
        <v>531</v>
      </c>
      <c r="DW116" s="749"/>
      <c r="DX116" s="749"/>
      <c r="DY116" s="749"/>
      <c r="DZ116" s="750"/>
    </row>
    <row r="117" spans="1:130" s="194" customFormat="1" ht="26.25" customHeight="1" x14ac:dyDescent="0.15">
      <c r="A117" s="873" t="s">
        <v>245</v>
      </c>
      <c r="B117" s="871"/>
      <c r="C117" s="871"/>
      <c r="D117" s="871"/>
      <c r="E117" s="871"/>
      <c r="F117" s="871"/>
      <c r="G117" s="871"/>
      <c r="H117" s="871"/>
      <c r="I117" s="871"/>
      <c r="J117" s="871"/>
      <c r="K117" s="871"/>
      <c r="L117" s="871"/>
      <c r="M117" s="871"/>
      <c r="N117" s="871"/>
      <c r="O117" s="871"/>
      <c r="P117" s="871"/>
      <c r="Q117" s="871"/>
      <c r="R117" s="871"/>
      <c r="S117" s="871"/>
      <c r="T117" s="871"/>
      <c r="U117" s="871"/>
      <c r="V117" s="871"/>
      <c r="W117" s="871"/>
      <c r="X117" s="871"/>
      <c r="Y117" s="885" t="s">
        <v>533</v>
      </c>
      <c r="Z117" s="872"/>
      <c r="AA117" s="894">
        <v>1079974</v>
      </c>
      <c r="AB117" s="895"/>
      <c r="AC117" s="895"/>
      <c r="AD117" s="895"/>
      <c r="AE117" s="896"/>
      <c r="AF117" s="900">
        <v>1023418</v>
      </c>
      <c r="AG117" s="895"/>
      <c r="AH117" s="895"/>
      <c r="AI117" s="895"/>
      <c r="AJ117" s="896"/>
      <c r="AK117" s="900">
        <v>929190</v>
      </c>
      <c r="AL117" s="895"/>
      <c r="AM117" s="895"/>
      <c r="AN117" s="895"/>
      <c r="AO117" s="896"/>
      <c r="AP117" s="891"/>
      <c r="AQ117" s="892"/>
      <c r="AR117" s="892"/>
      <c r="AS117" s="892"/>
      <c r="AT117" s="893"/>
      <c r="AU117" s="915"/>
      <c r="AV117" s="916"/>
      <c r="AW117" s="916"/>
      <c r="AX117" s="916"/>
      <c r="AY117" s="917"/>
      <c r="AZ117" s="888" t="s">
        <v>534</v>
      </c>
      <c r="BA117" s="889"/>
      <c r="BB117" s="889"/>
      <c r="BC117" s="889"/>
      <c r="BD117" s="889"/>
      <c r="BE117" s="889"/>
      <c r="BF117" s="889"/>
      <c r="BG117" s="889"/>
      <c r="BH117" s="889"/>
      <c r="BI117" s="889"/>
      <c r="BJ117" s="889"/>
      <c r="BK117" s="889"/>
      <c r="BL117" s="889"/>
      <c r="BM117" s="889"/>
      <c r="BN117" s="889"/>
      <c r="BO117" s="889"/>
      <c r="BP117" s="890"/>
      <c r="BQ117" s="855" t="s">
        <v>529</v>
      </c>
      <c r="BR117" s="852"/>
      <c r="BS117" s="852"/>
      <c r="BT117" s="852"/>
      <c r="BU117" s="852"/>
      <c r="BV117" s="852" t="s">
        <v>529</v>
      </c>
      <c r="BW117" s="852"/>
      <c r="BX117" s="852"/>
      <c r="BY117" s="852"/>
      <c r="BZ117" s="852"/>
      <c r="CA117" s="852" t="s">
        <v>529</v>
      </c>
      <c r="CB117" s="852"/>
      <c r="CC117" s="852"/>
      <c r="CD117" s="852"/>
      <c r="CE117" s="852"/>
      <c r="CF117" s="865" t="s">
        <v>529</v>
      </c>
      <c r="CG117" s="866"/>
      <c r="CH117" s="866"/>
      <c r="CI117" s="866"/>
      <c r="CJ117" s="866"/>
      <c r="CK117" s="927"/>
      <c r="CL117" s="791"/>
      <c r="CM117" s="805" t="s">
        <v>535</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804" t="s">
        <v>476</v>
      </c>
      <c r="DH117" s="734"/>
      <c r="DI117" s="734"/>
      <c r="DJ117" s="734"/>
      <c r="DK117" s="735"/>
      <c r="DL117" s="733" t="s">
        <v>476</v>
      </c>
      <c r="DM117" s="734"/>
      <c r="DN117" s="734"/>
      <c r="DO117" s="734"/>
      <c r="DP117" s="735"/>
      <c r="DQ117" s="733" t="s">
        <v>476</v>
      </c>
      <c r="DR117" s="734"/>
      <c r="DS117" s="734"/>
      <c r="DT117" s="734"/>
      <c r="DU117" s="735"/>
      <c r="DV117" s="748" t="s">
        <v>476</v>
      </c>
      <c r="DW117" s="749"/>
      <c r="DX117" s="749"/>
      <c r="DY117" s="749"/>
      <c r="DZ117" s="750"/>
    </row>
    <row r="118" spans="1:130" s="194" customFormat="1" ht="26.25" customHeight="1" x14ac:dyDescent="0.15">
      <c r="A118" s="873" t="s">
        <v>497</v>
      </c>
      <c r="B118" s="871"/>
      <c r="C118" s="871"/>
      <c r="D118" s="871"/>
      <c r="E118" s="871"/>
      <c r="F118" s="871"/>
      <c r="G118" s="871"/>
      <c r="H118" s="871"/>
      <c r="I118" s="871"/>
      <c r="J118" s="871"/>
      <c r="K118" s="871"/>
      <c r="L118" s="871"/>
      <c r="M118" s="871"/>
      <c r="N118" s="871"/>
      <c r="O118" s="871"/>
      <c r="P118" s="871"/>
      <c r="Q118" s="871"/>
      <c r="R118" s="871"/>
      <c r="S118" s="871"/>
      <c r="T118" s="871"/>
      <c r="U118" s="871"/>
      <c r="V118" s="871"/>
      <c r="W118" s="871"/>
      <c r="X118" s="871"/>
      <c r="Y118" s="871"/>
      <c r="Z118" s="872"/>
      <c r="AA118" s="870" t="s">
        <v>495</v>
      </c>
      <c r="AB118" s="871"/>
      <c r="AC118" s="871"/>
      <c r="AD118" s="871"/>
      <c r="AE118" s="872"/>
      <c r="AF118" s="870" t="s">
        <v>355</v>
      </c>
      <c r="AG118" s="871"/>
      <c r="AH118" s="871"/>
      <c r="AI118" s="871"/>
      <c r="AJ118" s="872"/>
      <c r="AK118" s="870" t="s">
        <v>354</v>
      </c>
      <c r="AL118" s="871"/>
      <c r="AM118" s="871"/>
      <c r="AN118" s="871"/>
      <c r="AO118" s="872"/>
      <c r="AP118" s="897" t="s">
        <v>496</v>
      </c>
      <c r="AQ118" s="898"/>
      <c r="AR118" s="898"/>
      <c r="AS118" s="898"/>
      <c r="AT118" s="899"/>
      <c r="AU118" s="918"/>
      <c r="AV118" s="919"/>
      <c r="AW118" s="919"/>
      <c r="AX118" s="919"/>
      <c r="AY118" s="919"/>
      <c r="AZ118" s="225" t="s">
        <v>245</v>
      </c>
      <c r="BA118" s="225"/>
      <c r="BB118" s="225"/>
      <c r="BC118" s="225"/>
      <c r="BD118" s="225"/>
      <c r="BE118" s="225"/>
      <c r="BF118" s="225"/>
      <c r="BG118" s="225"/>
      <c r="BH118" s="225"/>
      <c r="BI118" s="225"/>
      <c r="BJ118" s="225"/>
      <c r="BK118" s="225"/>
      <c r="BL118" s="225"/>
      <c r="BM118" s="225"/>
      <c r="BN118" s="225"/>
      <c r="BO118" s="885" t="s">
        <v>536</v>
      </c>
      <c r="BP118" s="886"/>
      <c r="BQ118" s="855">
        <v>15200213</v>
      </c>
      <c r="BR118" s="852"/>
      <c r="BS118" s="852"/>
      <c r="BT118" s="852"/>
      <c r="BU118" s="852"/>
      <c r="BV118" s="852">
        <v>14819071</v>
      </c>
      <c r="BW118" s="852"/>
      <c r="BX118" s="852"/>
      <c r="BY118" s="852"/>
      <c r="BZ118" s="852"/>
      <c r="CA118" s="852">
        <v>14468500</v>
      </c>
      <c r="CB118" s="852"/>
      <c r="CC118" s="852"/>
      <c r="CD118" s="852"/>
      <c r="CE118" s="852"/>
      <c r="CF118" s="718"/>
      <c r="CG118" s="719"/>
      <c r="CH118" s="719"/>
      <c r="CI118" s="719"/>
      <c r="CJ118" s="830"/>
      <c r="CK118" s="927"/>
      <c r="CL118" s="791"/>
      <c r="CM118" s="805" t="s">
        <v>537</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804" t="s">
        <v>506</v>
      </c>
      <c r="DH118" s="734"/>
      <c r="DI118" s="734"/>
      <c r="DJ118" s="734"/>
      <c r="DK118" s="735"/>
      <c r="DL118" s="733" t="s">
        <v>506</v>
      </c>
      <c r="DM118" s="734"/>
      <c r="DN118" s="734"/>
      <c r="DO118" s="734"/>
      <c r="DP118" s="735"/>
      <c r="DQ118" s="733" t="s">
        <v>506</v>
      </c>
      <c r="DR118" s="734"/>
      <c r="DS118" s="734"/>
      <c r="DT118" s="734"/>
      <c r="DU118" s="735"/>
      <c r="DV118" s="748" t="s">
        <v>506</v>
      </c>
      <c r="DW118" s="749"/>
      <c r="DX118" s="749"/>
      <c r="DY118" s="749"/>
      <c r="DZ118" s="750"/>
    </row>
    <row r="119" spans="1:130" s="194" customFormat="1" ht="26.25" customHeight="1" x14ac:dyDescent="0.15">
      <c r="A119" s="788" t="s">
        <v>500</v>
      </c>
      <c r="B119" s="789"/>
      <c r="C119" s="794" t="s">
        <v>501</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797" t="s">
        <v>502</v>
      </c>
      <c r="AB119" s="798"/>
      <c r="AC119" s="798"/>
      <c r="AD119" s="798"/>
      <c r="AE119" s="799"/>
      <c r="AF119" s="800" t="s">
        <v>502</v>
      </c>
      <c r="AG119" s="798"/>
      <c r="AH119" s="798"/>
      <c r="AI119" s="798"/>
      <c r="AJ119" s="799"/>
      <c r="AK119" s="800" t="s">
        <v>502</v>
      </c>
      <c r="AL119" s="798"/>
      <c r="AM119" s="798"/>
      <c r="AN119" s="798"/>
      <c r="AO119" s="799"/>
      <c r="AP119" s="867" t="s">
        <v>502</v>
      </c>
      <c r="AQ119" s="868"/>
      <c r="AR119" s="868"/>
      <c r="AS119" s="868"/>
      <c r="AT119" s="869"/>
      <c r="AU119" s="877" t="s">
        <v>538</v>
      </c>
      <c r="AV119" s="878"/>
      <c r="AW119" s="878"/>
      <c r="AX119" s="878"/>
      <c r="AY119" s="879"/>
      <c r="AZ119" s="762" t="s">
        <v>539</v>
      </c>
      <c r="BA119" s="755"/>
      <c r="BB119" s="755"/>
      <c r="BC119" s="755"/>
      <c r="BD119" s="755"/>
      <c r="BE119" s="755"/>
      <c r="BF119" s="755"/>
      <c r="BG119" s="755"/>
      <c r="BH119" s="755"/>
      <c r="BI119" s="755"/>
      <c r="BJ119" s="755"/>
      <c r="BK119" s="755"/>
      <c r="BL119" s="755"/>
      <c r="BM119" s="755"/>
      <c r="BN119" s="755"/>
      <c r="BO119" s="755"/>
      <c r="BP119" s="756"/>
      <c r="BQ119" s="846">
        <v>1761019</v>
      </c>
      <c r="BR119" s="845"/>
      <c r="BS119" s="845"/>
      <c r="BT119" s="845"/>
      <c r="BU119" s="845"/>
      <c r="BV119" s="845">
        <v>2164122</v>
      </c>
      <c r="BW119" s="845"/>
      <c r="BX119" s="845"/>
      <c r="BY119" s="845"/>
      <c r="BZ119" s="845"/>
      <c r="CA119" s="845">
        <v>2314423</v>
      </c>
      <c r="CB119" s="845"/>
      <c r="CC119" s="845"/>
      <c r="CD119" s="845"/>
      <c r="CE119" s="845"/>
      <c r="CF119" s="863">
        <v>55.4</v>
      </c>
      <c r="CG119" s="864"/>
      <c r="CH119" s="864"/>
      <c r="CI119" s="864"/>
      <c r="CJ119" s="864"/>
      <c r="CK119" s="928"/>
      <c r="CL119" s="793"/>
      <c r="CM119" s="801" t="s">
        <v>540</v>
      </c>
      <c r="CN119" s="802"/>
      <c r="CO119" s="802"/>
      <c r="CP119" s="802"/>
      <c r="CQ119" s="802"/>
      <c r="CR119" s="802"/>
      <c r="CS119" s="802"/>
      <c r="CT119" s="802"/>
      <c r="CU119" s="802"/>
      <c r="CV119" s="802"/>
      <c r="CW119" s="802"/>
      <c r="CX119" s="802"/>
      <c r="CY119" s="802"/>
      <c r="CZ119" s="802"/>
      <c r="DA119" s="802"/>
      <c r="DB119" s="802"/>
      <c r="DC119" s="802"/>
      <c r="DD119" s="802"/>
      <c r="DE119" s="802"/>
      <c r="DF119" s="803"/>
      <c r="DG119" s="729" t="s">
        <v>541</v>
      </c>
      <c r="DH119" s="730"/>
      <c r="DI119" s="730"/>
      <c r="DJ119" s="730"/>
      <c r="DK119" s="731"/>
      <c r="DL119" s="732" t="s">
        <v>541</v>
      </c>
      <c r="DM119" s="730"/>
      <c r="DN119" s="730"/>
      <c r="DO119" s="730"/>
      <c r="DP119" s="731"/>
      <c r="DQ119" s="732" t="s">
        <v>541</v>
      </c>
      <c r="DR119" s="730"/>
      <c r="DS119" s="730"/>
      <c r="DT119" s="730"/>
      <c r="DU119" s="731"/>
      <c r="DV119" s="825" t="s">
        <v>541</v>
      </c>
      <c r="DW119" s="826"/>
      <c r="DX119" s="826"/>
      <c r="DY119" s="826"/>
      <c r="DZ119" s="827"/>
    </row>
    <row r="120" spans="1:130" s="194" customFormat="1" ht="26.25" customHeight="1" x14ac:dyDescent="0.15">
      <c r="A120" s="790"/>
      <c r="B120" s="791"/>
      <c r="C120" s="805" t="s">
        <v>507</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804" t="s">
        <v>508</v>
      </c>
      <c r="AB120" s="734"/>
      <c r="AC120" s="734"/>
      <c r="AD120" s="734"/>
      <c r="AE120" s="735"/>
      <c r="AF120" s="733" t="s">
        <v>508</v>
      </c>
      <c r="AG120" s="734"/>
      <c r="AH120" s="734"/>
      <c r="AI120" s="734"/>
      <c r="AJ120" s="735"/>
      <c r="AK120" s="733" t="s">
        <v>508</v>
      </c>
      <c r="AL120" s="734"/>
      <c r="AM120" s="734"/>
      <c r="AN120" s="734"/>
      <c r="AO120" s="735"/>
      <c r="AP120" s="748" t="s">
        <v>508</v>
      </c>
      <c r="AQ120" s="749"/>
      <c r="AR120" s="749"/>
      <c r="AS120" s="749"/>
      <c r="AT120" s="750"/>
      <c r="AU120" s="880"/>
      <c r="AV120" s="881"/>
      <c r="AW120" s="881"/>
      <c r="AX120" s="881"/>
      <c r="AY120" s="882"/>
      <c r="AZ120" s="834" t="s">
        <v>542</v>
      </c>
      <c r="BA120" s="746"/>
      <c r="BB120" s="746"/>
      <c r="BC120" s="746"/>
      <c r="BD120" s="746"/>
      <c r="BE120" s="746"/>
      <c r="BF120" s="746"/>
      <c r="BG120" s="746"/>
      <c r="BH120" s="746"/>
      <c r="BI120" s="746"/>
      <c r="BJ120" s="746"/>
      <c r="BK120" s="746"/>
      <c r="BL120" s="746"/>
      <c r="BM120" s="746"/>
      <c r="BN120" s="746"/>
      <c r="BO120" s="746"/>
      <c r="BP120" s="747"/>
      <c r="BQ120" s="837">
        <v>2727534</v>
      </c>
      <c r="BR120" s="832"/>
      <c r="BS120" s="832"/>
      <c r="BT120" s="832"/>
      <c r="BU120" s="832"/>
      <c r="BV120" s="832">
        <v>2287033</v>
      </c>
      <c r="BW120" s="832"/>
      <c r="BX120" s="832"/>
      <c r="BY120" s="832"/>
      <c r="BZ120" s="832"/>
      <c r="CA120" s="832">
        <v>2008968</v>
      </c>
      <c r="CB120" s="832"/>
      <c r="CC120" s="832"/>
      <c r="CD120" s="832"/>
      <c r="CE120" s="832"/>
      <c r="CF120" s="865">
        <v>48.1</v>
      </c>
      <c r="CG120" s="866"/>
      <c r="CH120" s="866"/>
      <c r="CI120" s="866"/>
      <c r="CJ120" s="866"/>
      <c r="CK120" s="856" t="s">
        <v>543</v>
      </c>
      <c r="CL120" s="816"/>
      <c r="CM120" s="816"/>
      <c r="CN120" s="816"/>
      <c r="CO120" s="817"/>
      <c r="CP120" s="860" t="s">
        <v>544</v>
      </c>
      <c r="CQ120" s="861"/>
      <c r="CR120" s="861"/>
      <c r="CS120" s="861"/>
      <c r="CT120" s="861"/>
      <c r="CU120" s="861"/>
      <c r="CV120" s="861"/>
      <c r="CW120" s="861"/>
      <c r="CX120" s="861"/>
      <c r="CY120" s="861"/>
      <c r="CZ120" s="861"/>
      <c r="DA120" s="861"/>
      <c r="DB120" s="861"/>
      <c r="DC120" s="861"/>
      <c r="DD120" s="861"/>
      <c r="DE120" s="861"/>
      <c r="DF120" s="862"/>
      <c r="DG120" s="846">
        <v>2705110</v>
      </c>
      <c r="DH120" s="845"/>
      <c r="DI120" s="845"/>
      <c r="DJ120" s="845"/>
      <c r="DK120" s="845"/>
      <c r="DL120" s="845">
        <v>2481852</v>
      </c>
      <c r="DM120" s="845"/>
      <c r="DN120" s="845"/>
      <c r="DO120" s="845"/>
      <c r="DP120" s="845"/>
      <c r="DQ120" s="845">
        <v>2185126</v>
      </c>
      <c r="DR120" s="845"/>
      <c r="DS120" s="845"/>
      <c r="DT120" s="845"/>
      <c r="DU120" s="845"/>
      <c r="DV120" s="823">
        <v>52.3</v>
      </c>
      <c r="DW120" s="823"/>
      <c r="DX120" s="823"/>
      <c r="DY120" s="823"/>
      <c r="DZ120" s="824"/>
    </row>
    <row r="121" spans="1:130" s="194" customFormat="1" ht="26.25" customHeight="1" x14ac:dyDescent="0.15">
      <c r="A121" s="790"/>
      <c r="B121" s="791"/>
      <c r="C121" s="874" t="s">
        <v>545</v>
      </c>
      <c r="D121" s="875"/>
      <c r="E121" s="875"/>
      <c r="F121" s="875"/>
      <c r="G121" s="875"/>
      <c r="H121" s="875"/>
      <c r="I121" s="875"/>
      <c r="J121" s="875"/>
      <c r="K121" s="875"/>
      <c r="L121" s="875"/>
      <c r="M121" s="875"/>
      <c r="N121" s="875"/>
      <c r="O121" s="875"/>
      <c r="P121" s="875"/>
      <c r="Q121" s="875"/>
      <c r="R121" s="875"/>
      <c r="S121" s="875"/>
      <c r="T121" s="875"/>
      <c r="U121" s="875"/>
      <c r="V121" s="875"/>
      <c r="W121" s="875"/>
      <c r="X121" s="875"/>
      <c r="Y121" s="875"/>
      <c r="Z121" s="876"/>
      <c r="AA121" s="804" t="s">
        <v>514</v>
      </c>
      <c r="AB121" s="734"/>
      <c r="AC121" s="734"/>
      <c r="AD121" s="734"/>
      <c r="AE121" s="735"/>
      <c r="AF121" s="733" t="s">
        <v>514</v>
      </c>
      <c r="AG121" s="734"/>
      <c r="AH121" s="734"/>
      <c r="AI121" s="734"/>
      <c r="AJ121" s="735"/>
      <c r="AK121" s="733" t="s">
        <v>514</v>
      </c>
      <c r="AL121" s="734"/>
      <c r="AM121" s="734"/>
      <c r="AN121" s="734"/>
      <c r="AO121" s="735"/>
      <c r="AP121" s="748" t="s">
        <v>514</v>
      </c>
      <c r="AQ121" s="749"/>
      <c r="AR121" s="749"/>
      <c r="AS121" s="749"/>
      <c r="AT121" s="750"/>
      <c r="AU121" s="880"/>
      <c r="AV121" s="881"/>
      <c r="AW121" s="881"/>
      <c r="AX121" s="881"/>
      <c r="AY121" s="882"/>
      <c r="AZ121" s="888" t="s">
        <v>546</v>
      </c>
      <c r="BA121" s="889"/>
      <c r="BB121" s="889"/>
      <c r="BC121" s="889"/>
      <c r="BD121" s="889"/>
      <c r="BE121" s="889"/>
      <c r="BF121" s="889"/>
      <c r="BG121" s="889"/>
      <c r="BH121" s="889"/>
      <c r="BI121" s="889"/>
      <c r="BJ121" s="889"/>
      <c r="BK121" s="889"/>
      <c r="BL121" s="889"/>
      <c r="BM121" s="889"/>
      <c r="BN121" s="889"/>
      <c r="BO121" s="889"/>
      <c r="BP121" s="890"/>
      <c r="BQ121" s="855">
        <v>9344946</v>
      </c>
      <c r="BR121" s="852"/>
      <c r="BS121" s="852"/>
      <c r="BT121" s="852"/>
      <c r="BU121" s="852"/>
      <c r="BV121" s="852">
        <v>9346895</v>
      </c>
      <c r="BW121" s="852"/>
      <c r="BX121" s="852"/>
      <c r="BY121" s="852"/>
      <c r="BZ121" s="852"/>
      <c r="CA121" s="852">
        <v>9369049</v>
      </c>
      <c r="CB121" s="852"/>
      <c r="CC121" s="852"/>
      <c r="CD121" s="852"/>
      <c r="CE121" s="852"/>
      <c r="CF121" s="853">
        <v>224.3</v>
      </c>
      <c r="CG121" s="854"/>
      <c r="CH121" s="854"/>
      <c r="CI121" s="854"/>
      <c r="CJ121" s="854"/>
      <c r="CK121" s="857"/>
      <c r="CL121" s="818"/>
      <c r="CM121" s="818"/>
      <c r="CN121" s="818"/>
      <c r="CO121" s="819"/>
      <c r="CP121" s="813" t="s">
        <v>547</v>
      </c>
      <c r="CQ121" s="814"/>
      <c r="CR121" s="814"/>
      <c r="CS121" s="814"/>
      <c r="CT121" s="814"/>
      <c r="CU121" s="814"/>
      <c r="CV121" s="814"/>
      <c r="CW121" s="814"/>
      <c r="CX121" s="814"/>
      <c r="CY121" s="814"/>
      <c r="CZ121" s="814"/>
      <c r="DA121" s="814"/>
      <c r="DB121" s="814"/>
      <c r="DC121" s="814"/>
      <c r="DD121" s="814"/>
      <c r="DE121" s="814"/>
      <c r="DF121" s="815"/>
      <c r="DG121" s="837" t="s">
        <v>548</v>
      </c>
      <c r="DH121" s="832"/>
      <c r="DI121" s="832"/>
      <c r="DJ121" s="832"/>
      <c r="DK121" s="832"/>
      <c r="DL121" s="832" t="s">
        <v>548</v>
      </c>
      <c r="DM121" s="832"/>
      <c r="DN121" s="832"/>
      <c r="DO121" s="832"/>
      <c r="DP121" s="832"/>
      <c r="DQ121" s="832" t="s">
        <v>548</v>
      </c>
      <c r="DR121" s="832"/>
      <c r="DS121" s="832"/>
      <c r="DT121" s="832"/>
      <c r="DU121" s="832"/>
      <c r="DV121" s="828" t="s">
        <v>548</v>
      </c>
      <c r="DW121" s="828"/>
      <c r="DX121" s="828"/>
      <c r="DY121" s="828"/>
      <c r="DZ121" s="829"/>
    </row>
    <row r="122" spans="1:130" s="194" customFormat="1" ht="26.25" customHeight="1" x14ac:dyDescent="0.15">
      <c r="A122" s="790"/>
      <c r="B122" s="791"/>
      <c r="C122" s="805" t="s">
        <v>521</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804" t="s">
        <v>522</v>
      </c>
      <c r="AB122" s="734"/>
      <c r="AC122" s="734"/>
      <c r="AD122" s="734"/>
      <c r="AE122" s="735"/>
      <c r="AF122" s="733" t="s">
        <v>522</v>
      </c>
      <c r="AG122" s="734"/>
      <c r="AH122" s="734"/>
      <c r="AI122" s="734"/>
      <c r="AJ122" s="735"/>
      <c r="AK122" s="733" t="s">
        <v>522</v>
      </c>
      <c r="AL122" s="734"/>
      <c r="AM122" s="734"/>
      <c r="AN122" s="734"/>
      <c r="AO122" s="735"/>
      <c r="AP122" s="748" t="s">
        <v>522</v>
      </c>
      <c r="AQ122" s="749"/>
      <c r="AR122" s="749"/>
      <c r="AS122" s="749"/>
      <c r="AT122" s="750"/>
      <c r="AU122" s="883"/>
      <c r="AV122" s="884"/>
      <c r="AW122" s="884"/>
      <c r="AX122" s="884"/>
      <c r="AY122" s="884"/>
      <c r="AZ122" s="225" t="s">
        <v>245</v>
      </c>
      <c r="BA122" s="225"/>
      <c r="BB122" s="225"/>
      <c r="BC122" s="225"/>
      <c r="BD122" s="225"/>
      <c r="BE122" s="225"/>
      <c r="BF122" s="225"/>
      <c r="BG122" s="225"/>
      <c r="BH122" s="225"/>
      <c r="BI122" s="225"/>
      <c r="BJ122" s="225"/>
      <c r="BK122" s="225"/>
      <c r="BL122" s="225"/>
      <c r="BM122" s="225"/>
      <c r="BN122" s="225"/>
      <c r="BO122" s="885" t="s">
        <v>549</v>
      </c>
      <c r="BP122" s="886"/>
      <c r="BQ122" s="887">
        <v>13833499</v>
      </c>
      <c r="BR122" s="831"/>
      <c r="BS122" s="831"/>
      <c r="BT122" s="831"/>
      <c r="BU122" s="831"/>
      <c r="BV122" s="831">
        <v>13798050</v>
      </c>
      <c r="BW122" s="831"/>
      <c r="BX122" s="831"/>
      <c r="BY122" s="831"/>
      <c r="BZ122" s="831"/>
      <c r="CA122" s="831">
        <v>13692440</v>
      </c>
      <c r="CB122" s="831"/>
      <c r="CC122" s="831"/>
      <c r="CD122" s="831"/>
      <c r="CE122" s="831"/>
      <c r="CF122" s="718"/>
      <c r="CG122" s="719"/>
      <c r="CH122" s="719"/>
      <c r="CI122" s="719"/>
      <c r="CJ122" s="830"/>
      <c r="CK122" s="857"/>
      <c r="CL122" s="818"/>
      <c r="CM122" s="818"/>
      <c r="CN122" s="818"/>
      <c r="CO122" s="819"/>
      <c r="CP122" s="813" t="s">
        <v>550</v>
      </c>
      <c r="CQ122" s="814"/>
      <c r="CR122" s="814"/>
      <c r="CS122" s="814"/>
      <c r="CT122" s="814"/>
      <c r="CU122" s="814"/>
      <c r="CV122" s="814"/>
      <c r="CW122" s="814"/>
      <c r="CX122" s="814"/>
      <c r="CY122" s="814"/>
      <c r="CZ122" s="814"/>
      <c r="DA122" s="814"/>
      <c r="DB122" s="814"/>
      <c r="DC122" s="814"/>
      <c r="DD122" s="814"/>
      <c r="DE122" s="814"/>
      <c r="DF122" s="815"/>
      <c r="DG122" s="837" t="s">
        <v>551</v>
      </c>
      <c r="DH122" s="832"/>
      <c r="DI122" s="832"/>
      <c r="DJ122" s="832"/>
      <c r="DK122" s="832"/>
      <c r="DL122" s="832" t="s">
        <v>551</v>
      </c>
      <c r="DM122" s="832"/>
      <c r="DN122" s="832"/>
      <c r="DO122" s="832"/>
      <c r="DP122" s="832"/>
      <c r="DQ122" s="832" t="s">
        <v>551</v>
      </c>
      <c r="DR122" s="832"/>
      <c r="DS122" s="832"/>
      <c r="DT122" s="832"/>
      <c r="DU122" s="832"/>
      <c r="DV122" s="828" t="s">
        <v>551</v>
      </c>
      <c r="DW122" s="828"/>
      <c r="DX122" s="828"/>
      <c r="DY122" s="828"/>
      <c r="DZ122" s="829"/>
    </row>
    <row r="123" spans="1:130" s="194" customFormat="1" ht="26.25" customHeight="1" thickBot="1" x14ac:dyDescent="0.2">
      <c r="A123" s="790"/>
      <c r="B123" s="791"/>
      <c r="C123" s="805" t="s">
        <v>532</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804" t="s">
        <v>531</v>
      </c>
      <c r="AB123" s="734"/>
      <c r="AC123" s="734"/>
      <c r="AD123" s="734"/>
      <c r="AE123" s="735"/>
      <c r="AF123" s="733" t="s">
        <v>531</v>
      </c>
      <c r="AG123" s="734"/>
      <c r="AH123" s="734"/>
      <c r="AI123" s="734"/>
      <c r="AJ123" s="735"/>
      <c r="AK123" s="733" t="s">
        <v>531</v>
      </c>
      <c r="AL123" s="734"/>
      <c r="AM123" s="734"/>
      <c r="AN123" s="734"/>
      <c r="AO123" s="735"/>
      <c r="AP123" s="748" t="s">
        <v>531</v>
      </c>
      <c r="AQ123" s="749"/>
      <c r="AR123" s="749"/>
      <c r="AS123" s="749"/>
      <c r="AT123" s="750"/>
      <c r="AU123" s="847" t="s">
        <v>552</v>
      </c>
      <c r="AV123" s="848"/>
      <c r="AW123" s="848"/>
      <c r="AX123" s="848"/>
      <c r="AY123" s="848"/>
      <c r="AZ123" s="848"/>
      <c r="BA123" s="848"/>
      <c r="BB123" s="848"/>
      <c r="BC123" s="848"/>
      <c r="BD123" s="848"/>
      <c r="BE123" s="848"/>
      <c r="BF123" s="848"/>
      <c r="BG123" s="848"/>
      <c r="BH123" s="848"/>
      <c r="BI123" s="848"/>
      <c r="BJ123" s="848"/>
      <c r="BK123" s="848"/>
      <c r="BL123" s="848"/>
      <c r="BM123" s="848"/>
      <c r="BN123" s="848"/>
      <c r="BO123" s="848"/>
      <c r="BP123" s="849"/>
      <c r="BQ123" s="850">
        <v>31.4</v>
      </c>
      <c r="BR123" s="851"/>
      <c r="BS123" s="851"/>
      <c r="BT123" s="851"/>
      <c r="BU123" s="851"/>
      <c r="BV123" s="851">
        <v>24.2</v>
      </c>
      <c r="BW123" s="851"/>
      <c r="BX123" s="851"/>
      <c r="BY123" s="851"/>
      <c r="BZ123" s="851"/>
      <c r="CA123" s="851">
        <v>18.5</v>
      </c>
      <c r="CB123" s="851"/>
      <c r="CC123" s="851"/>
      <c r="CD123" s="851"/>
      <c r="CE123" s="851"/>
      <c r="CF123" s="705"/>
      <c r="CG123" s="706"/>
      <c r="CH123" s="706"/>
      <c r="CI123" s="706"/>
      <c r="CJ123" s="833"/>
      <c r="CK123" s="857"/>
      <c r="CL123" s="818"/>
      <c r="CM123" s="818"/>
      <c r="CN123" s="818"/>
      <c r="CO123" s="819"/>
      <c r="CP123" s="813"/>
      <c r="CQ123" s="814"/>
      <c r="CR123" s="814"/>
      <c r="CS123" s="814"/>
      <c r="CT123" s="814"/>
      <c r="CU123" s="814"/>
      <c r="CV123" s="814"/>
      <c r="CW123" s="814"/>
      <c r="CX123" s="814"/>
      <c r="CY123" s="814"/>
      <c r="CZ123" s="814"/>
      <c r="DA123" s="814"/>
      <c r="DB123" s="814"/>
      <c r="DC123" s="814"/>
      <c r="DD123" s="814"/>
      <c r="DE123" s="814"/>
      <c r="DF123" s="815"/>
      <c r="DG123" s="804"/>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15">
      <c r="A124" s="790"/>
      <c r="B124" s="791"/>
      <c r="C124" s="805" t="s">
        <v>535</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804" t="s">
        <v>476</v>
      </c>
      <c r="AB124" s="734"/>
      <c r="AC124" s="734"/>
      <c r="AD124" s="734"/>
      <c r="AE124" s="735"/>
      <c r="AF124" s="733" t="s">
        <v>476</v>
      </c>
      <c r="AG124" s="734"/>
      <c r="AH124" s="734"/>
      <c r="AI124" s="734"/>
      <c r="AJ124" s="735"/>
      <c r="AK124" s="733" t="s">
        <v>476</v>
      </c>
      <c r="AL124" s="734"/>
      <c r="AM124" s="734"/>
      <c r="AN124" s="734"/>
      <c r="AO124" s="735"/>
      <c r="AP124" s="748" t="s">
        <v>476</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58"/>
      <c r="CL124" s="858"/>
      <c r="CM124" s="858"/>
      <c r="CN124" s="858"/>
      <c r="CO124" s="859"/>
      <c r="CP124" s="813" t="s">
        <v>553</v>
      </c>
      <c r="CQ124" s="814"/>
      <c r="CR124" s="814"/>
      <c r="CS124" s="814"/>
      <c r="CT124" s="814"/>
      <c r="CU124" s="814"/>
      <c r="CV124" s="814"/>
      <c r="CW124" s="814"/>
      <c r="CX124" s="814"/>
      <c r="CY124" s="814"/>
      <c r="CZ124" s="814"/>
      <c r="DA124" s="814"/>
      <c r="DB124" s="814"/>
      <c r="DC124" s="814"/>
      <c r="DD124" s="814"/>
      <c r="DE124" s="814"/>
      <c r="DF124" s="815"/>
      <c r="DG124" s="729" t="s">
        <v>476</v>
      </c>
      <c r="DH124" s="730"/>
      <c r="DI124" s="730"/>
      <c r="DJ124" s="730"/>
      <c r="DK124" s="731"/>
      <c r="DL124" s="732" t="s">
        <v>476</v>
      </c>
      <c r="DM124" s="730"/>
      <c r="DN124" s="730"/>
      <c r="DO124" s="730"/>
      <c r="DP124" s="731"/>
      <c r="DQ124" s="732" t="s">
        <v>476</v>
      </c>
      <c r="DR124" s="730"/>
      <c r="DS124" s="730"/>
      <c r="DT124" s="730"/>
      <c r="DU124" s="731"/>
      <c r="DV124" s="825" t="s">
        <v>476</v>
      </c>
      <c r="DW124" s="826"/>
      <c r="DX124" s="826"/>
      <c r="DY124" s="826"/>
      <c r="DZ124" s="827"/>
    </row>
    <row r="125" spans="1:130" s="194" customFormat="1" ht="26.25" customHeight="1" thickBot="1" x14ac:dyDescent="0.2">
      <c r="A125" s="790"/>
      <c r="B125" s="791"/>
      <c r="C125" s="805" t="s">
        <v>537</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804" t="s">
        <v>506</v>
      </c>
      <c r="AB125" s="734"/>
      <c r="AC125" s="734"/>
      <c r="AD125" s="734"/>
      <c r="AE125" s="735"/>
      <c r="AF125" s="733" t="s">
        <v>506</v>
      </c>
      <c r="AG125" s="734"/>
      <c r="AH125" s="734"/>
      <c r="AI125" s="734"/>
      <c r="AJ125" s="735"/>
      <c r="AK125" s="733" t="s">
        <v>506</v>
      </c>
      <c r="AL125" s="734"/>
      <c r="AM125" s="734"/>
      <c r="AN125" s="734"/>
      <c r="AO125" s="735"/>
      <c r="AP125" s="748" t="s">
        <v>506</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6" t="s">
        <v>554</v>
      </c>
      <c r="CL125" s="816"/>
      <c r="CM125" s="816"/>
      <c r="CN125" s="816"/>
      <c r="CO125" s="817"/>
      <c r="CP125" s="762" t="s">
        <v>555</v>
      </c>
      <c r="CQ125" s="755"/>
      <c r="CR125" s="755"/>
      <c r="CS125" s="755"/>
      <c r="CT125" s="755"/>
      <c r="CU125" s="755"/>
      <c r="CV125" s="755"/>
      <c r="CW125" s="755"/>
      <c r="CX125" s="755"/>
      <c r="CY125" s="755"/>
      <c r="CZ125" s="755"/>
      <c r="DA125" s="755"/>
      <c r="DB125" s="755"/>
      <c r="DC125" s="755"/>
      <c r="DD125" s="755"/>
      <c r="DE125" s="755"/>
      <c r="DF125" s="756"/>
      <c r="DG125" s="846" t="s">
        <v>506</v>
      </c>
      <c r="DH125" s="845"/>
      <c r="DI125" s="845"/>
      <c r="DJ125" s="845"/>
      <c r="DK125" s="845"/>
      <c r="DL125" s="845" t="s">
        <v>506</v>
      </c>
      <c r="DM125" s="845"/>
      <c r="DN125" s="845"/>
      <c r="DO125" s="845"/>
      <c r="DP125" s="845"/>
      <c r="DQ125" s="845" t="s">
        <v>506</v>
      </c>
      <c r="DR125" s="845"/>
      <c r="DS125" s="845"/>
      <c r="DT125" s="845"/>
      <c r="DU125" s="845"/>
      <c r="DV125" s="823" t="s">
        <v>506</v>
      </c>
      <c r="DW125" s="823"/>
      <c r="DX125" s="823"/>
      <c r="DY125" s="823"/>
      <c r="DZ125" s="824"/>
    </row>
    <row r="126" spans="1:130" s="194" customFormat="1" ht="26.25" customHeight="1" x14ac:dyDescent="0.15">
      <c r="A126" s="790"/>
      <c r="B126" s="791"/>
      <c r="C126" s="805" t="s">
        <v>540</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804" t="s">
        <v>541</v>
      </c>
      <c r="AB126" s="734"/>
      <c r="AC126" s="734"/>
      <c r="AD126" s="734"/>
      <c r="AE126" s="735"/>
      <c r="AF126" s="733" t="s">
        <v>541</v>
      </c>
      <c r="AG126" s="734"/>
      <c r="AH126" s="734"/>
      <c r="AI126" s="734"/>
      <c r="AJ126" s="735"/>
      <c r="AK126" s="733" t="s">
        <v>541</v>
      </c>
      <c r="AL126" s="734"/>
      <c r="AM126" s="734"/>
      <c r="AN126" s="734"/>
      <c r="AO126" s="735"/>
      <c r="AP126" s="748" t="s">
        <v>541</v>
      </c>
      <c r="AQ126" s="749"/>
      <c r="AR126" s="749"/>
      <c r="AS126" s="749"/>
      <c r="AT126" s="750"/>
      <c r="AU126" s="230"/>
      <c r="AV126" s="230"/>
      <c r="AW126" s="230"/>
      <c r="AX126" s="822" t="s">
        <v>556</v>
      </c>
      <c r="AY126" s="769"/>
      <c r="AZ126" s="769"/>
      <c r="BA126" s="769"/>
      <c r="BB126" s="769"/>
      <c r="BC126" s="769"/>
      <c r="BD126" s="769"/>
      <c r="BE126" s="770"/>
      <c r="BF126" s="768" t="s">
        <v>557</v>
      </c>
      <c r="BG126" s="769"/>
      <c r="BH126" s="769"/>
      <c r="BI126" s="769"/>
      <c r="BJ126" s="769"/>
      <c r="BK126" s="769"/>
      <c r="BL126" s="770"/>
      <c r="BM126" s="768" t="s">
        <v>558</v>
      </c>
      <c r="BN126" s="769"/>
      <c r="BO126" s="769"/>
      <c r="BP126" s="769"/>
      <c r="BQ126" s="769"/>
      <c r="BR126" s="769"/>
      <c r="BS126" s="770"/>
      <c r="BT126" s="768" t="s">
        <v>559</v>
      </c>
      <c r="BU126" s="769"/>
      <c r="BV126" s="769"/>
      <c r="BW126" s="769"/>
      <c r="BX126" s="769"/>
      <c r="BY126" s="769"/>
      <c r="BZ126" s="771"/>
      <c r="CA126" s="230"/>
      <c r="CB126" s="230"/>
      <c r="CC126" s="230"/>
      <c r="CD126" s="231"/>
      <c r="CE126" s="231"/>
      <c r="CF126" s="231"/>
      <c r="CG126" s="228"/>
      <c r="CH126" s="228"/>
      <c r="CI126" s="228"/>
      <c r="CJ126" s="229"/>
      <c r="CK126" s="818"/>
      <c r="CL126" s="818"/>
      <c r="CM126" s="818"/>
      <c r="CN126" s="818"/>
      <c r="CO126" s="819"/>
      <c r="CP126" s="834" t="s">
        <v>560</v>
      </c>
      <c r="CQ126" s="746"/>
      <c r="CR126" s="746"/>
      <c r="CS126" s="746"/>
      <c r="CT126" s="746"/>
      <c r="CU126" s="746"/>
      <c r="CV126" s="746"/>
      <c r="CW126" s="746"/>
      <c r="CX126" s="746"/>
      <c r="CY126" s="746"/>
      <c r="CZ126" s="746"/>
      <c r="DA126" s="746"/>
      <c r="DB126" s="746"/>
      <c r="DC126" s="746"/>
      <c r="DD126" s="746"/>
      <c r="DE126" s="746"/>
      <c r="DF126" s="747"/>
      <c r="DG126" s="837" t="s">
        <v>506</v>
      </c>
      <c r="DH126" s="832"/>
      <c r="DI126" s="832"/>
      <c r="DJ126" s="832"/>
      <c r="DK126" s="832"/>
      <c r="DL126" s="832" t="s">
        <v>506</v>
      </c>
      <c r="DM126" s="832"/>
      <c r="DN126" s="832"/>
      <c r="DO126" s="832"/>
      <c r="DP126" s="832"/>
      <c r="DQ126" s="832" t="s">
        <v>506</v>
      </c>
      <c r="DR126" s="832"/>
      <c r="DS126" s="832"/>
      <c r="DT126" s="832"/>
      <c r="DU126" s="832"/>
      <c r="DV126" s="828" t="s">
        <v>506</v>
      </c>
      <c r="DW126" s="828"/>
      <c r="DX126" s="828"/>
      <c r="DY126" s="828"/>
      <c r="DZ126" s="829"/>
    </row>
    <row r="127" spans="1:130" s="194" customFormat="1" ht="26.25" customHeight="1" thickBot="1" x14ac:dyDescent="0.2">
      <c r="A127" s="792"/>
      <c r="B127" s="793"/>
      <c r="C127" s="801" t="s">
        <v>430</v>
      </c>
      <c r="D127" s="802"/>
      <c r="E127" s="802"/>
      <c r="F127" s="802"/>
      <c r="G127" s="802"/>
      <c r="H127" s="802"/>
      <c r="I127" s="802"/>
      <c r="J127" s="802"/>
      <c r="K127" s="802"/>
      <c r="L127" s="802"/>
      <c r="M127" s="802"/>
      <c r="N127" s="802"/>
      <c r="O127" s="802"/>
      <c r="P127" s="802"/>
      <c r="Q127" s="802"/>
      <c r="R127" s="802"/>
      <c r="S127" s="802"/>
      <c r="T127" s="802"/>
      <c r="U127" s="802"/>
      <c r="V127" s="802"/>
      <c r="W127" s="802"/>
      <c r="X127" s="802"/>
      <c r="Y127" s="802"/>
      <c r="Z127" s="803"/>
      <c r="AA127" s="804" t="s">
        <v>506</v>
      </c>
      <c r="AB127" s="734"/>
      <c r="AC127" s="734"/>
      <c r="AD127" s="734"/>
      <c r="AE127" s="735"/>
      <c r="AF127" s="733" t="s">
        <v>506</v>
      </c>
      <c r="AG127" s="734"/>
      <c r="AH127" s="734"/>
      <c r="AI127" s="734"/>
      <c r="AJ127" s="735"/>
      <c r="AK127" s="733" t="s">
        <v>506</v>
      </c>
      <c r="AL127" s="734"/>
      <c r="AM127" s="734"/>
      <c r="AN127" s="734"/>
      <c r="AO127" s="735"/>
      <c r="AP127" s="748" t="s">
        <v>506</v>
      </c>
      <c r="AQ127" s="749"/>
      <c r="AR127" s="749"/>
      <c r="AS127" s="749"/>
      <c r="AT127" s="750"/>
      <c r="AU127" s="230"/>
      <c r="AV127" s="230"/>
      <c r="AW127" s="230"/>
      <c r="AX127" s="754" t="s">
        <v>561</v>
      </c>
      <c r="AY127" s="755"/>
      <c r="AZ127" s="755"/>
      <c r="BA127" s="755"/>
      <c r="BB127" s="755"/>
      <c r="BC127" s="755"/>
      <c r="BD127" s="755"/>
      <c r="BE127" s="756"/>
      <c r="BF127" s="838" t="s">
        <v>525</v>
      </c>
      <c r="BG127" s="839"/>
      <c r="BH127" s="839"/>
      <c r="BI127" s="839"/>
      <c r="BJ127" s="839"/>
      <c r="BK127" s="839"/>
      <c r="BL127" s="840"/>
      <c r="BM127" s="838">
        <v>15</v>
      </c>
      <c r="BN127" s="839"/>
      <c r="BO127" s="839"/>
      <c r="BP127" s="839"/>
      <c r="BQ127" s="839"/>
      <c r="BR127" s="839"/>
      <c r="BS127" s="840"/>
      <c r="BT127" s="838">
        <v>20</v>
      </c>
      <c r="BU127" s="839"/>
      <c r="BV127" s="839"/>
      <c r="BW127" s="839"/>
      <c r="BX127" s="839"/>
      <c r="BY127" s="839"/>
      <c r="BZ127" s="841"/>
      <c r="CA127" s="231"/>
      <c r="CB127" s="231"/>
      <c r="CC127" s="231"/>
      <c r="CD127" s="231"/>
      <c r="CE127" s="231"/>
      <c r="CF127" s="231"/>
      <c r="CG127" s="228"/>
      <c r="CH127" s="228"/>
      <c r="CI127" s="228"/>
      <c r="CJ127" s="229"/>
      <c r="CK127" s="820"/>
      <c r="CL127" s="820"/>
      <c r="CM127" s="820"/>
      <c r="CN127" s="820"/>
      <c r="CO127" s="821"/>
      <c r="CP127" s="842" t="s">
        <v>562</v>
      </c>
      <c r="CQ127" s="740"/>
      <c r="CR127" s="740"/>
      <c r="CS127" s="740"/>
      <c r="CT127" s="740"/>
      <c r="CU127" s="740"/>
      <c r="CV127" s="740"/>
      <c r="CW127" s="740"/>
      <c r="CX127" s="740"/>
      <c r="CY127" s="740"/>
      <c r="CZ127" s="740"/>
      <c r="DA127" s="740"/>
      <c r="DB127" s="740"/>
      <c r="DC127" s="740"/>
      <c r="DD127" s="740"/>
      <c r="DE127" s="740"/>
      <c r="DF127" s="741"/>
      <c r="DG127" s="843" t="s">
        <v>563</v>
      </c>
      <c r="DH127" s="844"/>
      <c r="DI127" s="844"/>
      <c r="DJ127" s="844"/>
      <c r="DK127" s="844"/>
      <c r="DL127" s="844" t="s">
        <v>563</v>
      </c>
      <c r="DM127" s="844"/>
      <c r="DN127" s="844"/>
      <c r="DO127" s="844"/>
      <c r="DP127" s="844"/>
      <c r="DQ127" s="844">
        <v>881</v>
      </c>
      <c r="DR127" s="844"/>
      <c r="DS127" s="844"/>
      <c r="DT127" s="844"/>
      <c r="DU127" s="844"/>
      <c r="DV127" s="835">
        <v>0</v>
      </c>
      <c r="DW127" s="835"/>
      <c r="DX127" s="835"/>
      <c r="DY127" s="835"/>
      <c r="DZ127" s="836"/>
    </row>
    <row r="128" spans="1:130" s="194" customFormat="1" ht="26.25" customHeight="1" x14ac:dyDescent="0.15">
      <c r="A128" s="780" t="s">
        <v>564</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565</v>
      </c>
      <c r="X128" s="782"/>
      <c r="Y128" s="782"/>
      <c r="Z128" s="783"/>
      <c r="AA128" s="784">
        <v>214665</v>
      </c>
      <c r="AB128" s="785"/>
      <c r="AC128" s="785"/>
      <c r="AD128" s="785"/>
      <c r="AE128" s="786"/>
      <c r="AF128" s="787">
        <v>127434</v>
      </c>
      <c r="AG128" s="785"/>
      <c r="AH128" s="785"/>
      <c r="AI128" s="785"/>
      <c r="AJ128" s="786"/>
      <c r="AK128" s="787">
        <v>145391</v>
      </c>
      <c r="AL128" s="785"/>
      <c r="AM128" s="785"/>
      <c r="AN128" s="785"/>
      <c r="AO128" s="786"/>
      <c r="AP128" s="751"/>
      <c r="AQ128" s="752"/>
      <c r="AR128" s="752"/>
      <c r="AS128" s="752"/>
      <c r="AT128" s="753"/>
      <c r="AU128" s="232"/>
      <c r="AV128" s="232"/>
      <c r="AW128" s="232"/>
      <c r="AX128" s="745" t="s">
        <v>566</v>
      </c>
      <c r="AY128" s="746"/>
      <c r="AZ128" s="746"/>
      <c r="BA128" s="746"/>
      <c r="BB128" s="746"/>
      <c r="BC128" s="746"/>
      <c r="BD128" s="746"/>
      <c r="BE128" s="747"/>
      <c r="BF128" s="757" t="s">
        <v>531</v>
      </c>
      <c r="BG128" s="758"/>
      <c r="BH128" s="758"/>
      <c r="BI128" s="758"/>
      <c r="BJ128" s="758"/>
      <c r="BK128" s="758"/>
      <c r="BL128" s="759"/>
      <c r="BM128" s="757">
        <v>20</v>
      </c>
      <c r="BN128" s="758"/>
      <c r="BO128" s="758"/>
      <c r="BP128" s="758"/>
      <c r="BQ128" s="758"/>
      <c r="BR128" s="758"/>
      <c r="BS128" s="759"/>
      <c r="BT128" s="757">
        <v>30</v>
      </c>
      <c r="BU128" s="760"/>
      <c r="BV128" s="760"/>
      <c r="BW128" s="760"/>
      <c r="BX128" s="760"/>
      <c r="BY128" s="760"/>
      <c r="BZ128" s="761"/>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808" t="s">
        <v>163</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567</v>
      </c>
      <c r="X129" s="811"/>
      <c r="Y129" s="811"/>
      <c r="Z129" s="812"/>
      <c r="AA129" s="804">
        <v>5044398</v>
      </c>
      <c r="AB129" s="734"/>
      <c r="AC129" s="734"/>
      <c r="AD129" s="734"/>
      <c r="AE129" s="735"/>
      <c r="AF129" s="733">
        <v>4884220</v>
      </c>
      <c r="AG129" s="734"/>
      <c r="AH129" s="734"/>
      <c r="AI129" s="734"/>
      <c r="AJ129" s="735"/>
      <c r="AK129" s="733">
        <v>4855971</v>
      </c>
      <c r="AL129" s="734"/>
      <c r="AM129" s="734"/>
      <c r="AN129" s="734"/>
      <c r="AO129" s="735"/>
      <c r="AP129" s="772"/>
      <c r="AQ129" s="773"/>
      <c r="AR129" s="773"/>
      <c r="AS129" s="773"/>
      <c r="AT129" s="774"/>
      <c r="AU129" s="232"/>
      <c r="AV129" s="232"/>
      <c r="AW129" s="232"/>
      <c r="AX129" s="745" t="s">
        <v>568</v>
      </c>
      <c r="AY129" s="746"/>
      <c r="AZ129" s="746"/>
      <c r="BA129" s="746"/>
      <c r="BB129" s="746"/>
      <c r="BC129" s="746"/>
      <c r="BD129" s="746"/>
      <c r="BE129" s="747"/>
      <c r="BF129" s="763">
        <v>3.8</v>
      </c>
      <c r="BG129" s="764"/>
      <c r="BH129" s="764"/>
      <c r="BI129" s="764"/>
      <c r="BJ129" s="764"/>
      <c r="BK129" s="764"/>
      <c r="BL129" s="765"/>
      <c r="BM129" s="763">
        <v>25</v>
      </c>
      <c r="BN129" s="764"/>
      <c r="BO129" s="764"/>
      <c r="BP129" s="764"/>
      <c r="BQ129" s="764"/>
      <c r="BR129" s="764"/>
      <c r="BS129" s="765"/>
      <c r="BT129" s="763">
        <v>35</v>
      </c>
      <c r="BU129" s="766"/>
      <c r="BV129" s="766"/>
      <c r="BW129" s="766"/>
      <c r="BX129" s="766"/>
      <c r="BY129" s="766"/>
      <c r="BZ129" s="767"/>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808" t="s">
        <v>569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570</v>
      </c>
      <c r="X130" s="811"/>
      <c r="Y130" s="811"/>
      <c r="Z130" s="812"/>
      <c r="AA130" s="804">
        <v>699955</v>
      </c>
      <c r="AB130" s="734"/>
      <c r="AC130" s="734"/>
      <c r="AD130" s="734"/>
      <c r="AE130" s="735"/>
      <c r="AF130" s="733">
        <v>677733</v>
      </c>
      <c r="AG130" s="734"/>
      <c r="AH130" s="734"/>
      <c r="AI130" s="734"/>
      <c r="AJ130" s="735"/>
      <c r="AK130" s="733">
        <v>678854</v>
      </c>
      <c r="AL130" s="734"/>
      <c r="AM130" s="734"/>
      <c r="AN130" s="734"/>
      <c r="AO130" s="735"/>
      <c r="AP130" s="772"/>
      <c r="AQ130" s="773"/>
      <c r="AR130" s="773"/>
      <c r="AS130" s="773"/>
      <c r="AT130" s="774"/>
      <c r="AU130" s="232"/>
      <c r="AV130" s="232"/>
      <c r="AW130" s="232"/>
      <c r="AX130" s="739" t="s">
        <v>571</v>
      </c>
      <c r="AY130" s="740"/>
      <c r="AZ130" s="740"/>
      <c r="BA130" s="740"/>
      <c r="BB130" s="740"/>
      <c r="BC130" s="740"/>
      <c r="BD130" s="740"/>
      <c r="BE130" s="741"/>
      <c r="BF130" s="742">
        <v>18.5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572</v>
      </c>
      <c r="X131" s="778"/>
      <c r="Y131" s="778"/>
      <c r="Z131" s="779"/>
      <c r="AA131" s="729">
        <v>4344443</v>
      </c>
      <c r="AB131" s="730"/>
      <c r="AC131" s="730"/>
      <c r="AD131" s="730"/>
      <c r="AE131" s="731"/>
      <c r="AF131" s="732">
        <v>4206487</v>
      </c>
      <c r="AG131" s="730"/>
      <c r="AH131" s="730"/>
      <c r="AI131" s="730"/>
      <c r="AJ131" s="731"/>
      <c r="AK131" s="732">
        <v>4177117</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573</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574</v>
      </c>
      <c r="W132" s="712"/>
      <c r="X132" s="712"/>
      <c r="Y132" s="712"/>
      <c r="Z132" s="713"/>
      <c r="AA132" s="714">
        <v>3.8061035670000001</v>
      </c>
      <c r="AB132" s="715"/>
      <c r="AC132" s="715"/>
      <c r="AD132" s="715"/>
      <c r="AE132" s="716"/>
      <c r="AF132" s="717">
        <v>5.1884387140000001</v>
      </c>
      <c r="AG132" s="715"/>
      <c r="AH132" s="715"/>
      <c r="AI132" s="715"/>
      <c r="AJ132" s="716"/>
      <c r="AK132" s="717">
        <v>2.5123787530000001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575</v>
      </c>
      <c r="W133" s="721"/>
      <c r="X133" s="721"/>
      <c r="Y133" s="721"/>
      <c r="Z133" s="722"/>
      <c r="AA133" s="723">
        <v>5.6</v>
      </c>
      <c r="AB133" s="724"/>
      <c r="AC133" s="724"/>
      <c r="AD133" s="724"/>
      <c r="AE133" s="725"/>
      <c r="AF133" s="723">
        <v>4.8</v>
      </c>
      <c r="AG133" s="724"/>
      <c r="AH133" s="724"/>
      <c r="AI133" s="724"/>
      <c r="AJ133" s="725"/>
      <c r="AK133" s="723">
        <v>3.8</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V100:DZ100"/>
    <mergeCell ref="DB101:DF101"/>
    <mergeCell ref="DG101:DK101"/>
    <mergeCell ref="DL101:DP101"/>
    <mergeCell ref="BS101:CG101"/>
    <mergeCell ref="CH101:CL101"/>
    <mergeCell ref="CM101:CQ101"/>
    <mergeCell ref="CR101:CV101"/>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DQ86:DU86"/>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DQ85:DU85"/>
    <mergeCell ref="DG84:DK84"/>
    <mergeCell ref="DB83:DF83"/>
    <mergeCell ref="DG83:DK83"/>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DB82:DF82"/>
    <mergeCell ref="DG82:DK82"/>
    <mergeCell ref="DV81:DZ81"/>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CM77:CQ77"/>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DV31:DZ31"/>
    <mergeCell ref="DG32:DK32"/>
    <mergeCell ref="DG33:DK33"/>
    <mergeCell ref="DB34:DF34"/>
    <mergeCell ref="BE34:BI34"/>
    <mergeCell ref="CM34:CQ34"/>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DB41:DF41"/>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V41:Z41"/>
    <mergeCell ref="AA41:AE41"/>
    <mergeCell ref="AF41:AJ41"/>
    <mergeCell ref="AK41:AO41"/>
    <mergeCell ref="AF42:AJ42"/>
    <mergeCell ref="AZ41:BD41"/>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E42:BI42"/>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AP74:AT74"/>
    <mergeCell ref="AU74:AY74"/>
    <mergeCell ref="AZ74:BD74"/>
    <mergeCell ref="BS74:CG74"/>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B79:P79"/>
    <mergeCell ref="CR77:CV77"/>
    <mergeCell ref="BS78:CG78"/>
    <mergeCell ref="CH78:CL78"/>
    <mergeCell ref="CM78:CQ78"/>
    <mergeCell ref="BS82:CG82"/>
    <mergeCell ref="CH82:CL82"/>
    <mergeCell ref="CM82:CQ82"/>
    <mergeCell ref="CR82:CV82"/>
    <mergeCell ref="DQ77:DU77"/>
    <mergeCell ref="DL78:DP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DQ76:DU76"/>
    <mergeCell ref="AP76:AT76"/>
    <mergeCell ref="AU76:AY76"/>
    <mergeCell ref="AZ76:BD76"/>
    <mergeCell ref="BS76:CG76"/>
    <mergeCell ref="CH76:CL76"/>
    <mergeCell ref="CM76:CQ76"/>
    <mergeCell ref="DL76:DP76"/>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DL109:DP109"/>
    <mergeCell ref="DQ109:DU109"/>
    <mergeCell ref="AZ110:BP110"/>
    <mergeCell ref="BQ110:BU110"/>
    <mergeCell ref="BV110:BZ110"/>
    <mergeCell ref="CA110:CE110"/>
    <mergeCell ref="DQ111:DU111"/>
    <mergeCell ref="DV114:DZ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DB102:DF102"/>
    <mergeCell ref="DG102:DK102"/>
    <mergeCell ref="CM85:CQ85"/>
    <mergeCell ref="CR85:CV85"/>
    <mergeCell ref="CW85:DA85"/>
    <mergeCell ref="DB85:DF85"/>
    <mergeCell ref="DG85:DK85"/>
    <mergeCell ref="BS92:CG92"/>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BQ112:BU112"/>
    <mergeCell ref="DQ119:DU119"/>
    <mergeCell ref="DV119:DZ119"/>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DG116:DK116"/>
    <mergeCell ref="CF116:CJ116"/>
    <mergeCell ref="CM116:DF116"/>
    <mergeCell ref="BQ116:BU116"/>
    <mergeCell ref="BV116:BZ116"/>
    <mergeCell ref="CA116:CE116"/>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K120:AO120"/>
    <mergeCell ref="C122:Z122"/>
    <mergeCell ref="AA122:AE122"/>
    <mergeCell ref="AF122:AJ122"/>
    <mergeCell ref="AK122:AO122"/>
    <mergeCell ref="AK119:AO119"/>
    <mergeCell ref="A118:Z118"/>
    <mergeCell ref="AA118:AE118"/>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U123:BP123"/>
    <mergeCell ref="BQ123:BU123"/>
    <mergeCell ref="BV123:BZ123"/>
    <mergeCell ref="CA123:CE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C124:Z124"/>
    <mergeCell ref="AA124:AE124"/>
    <mergeCell ref="AF124:AJ124"/>
    <mergeCell ref="AK124:AO124"/>
    <mergeCell ref="C123:Z123"/>
    <mergeCell ref="DV124:DZ124"/>
    <mergeCell ref="DV126:DZ126"/>
    <mergeCell ref="AP123:AT123"/>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129:V129"/>
    <mergeCell ref="W129:Z129"/>
    <mergeCell ref="AA129:AE129"/>
    <mergeCell ref="AA123:AE123"/>
    <mergeCell ref="AF123:AJ123"/>
    <mergeCell ref="AK123:AO123"/>
    <mergeCell ref="AP119:AT11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P130:AT130"/>
    <mergeCell ref="A131:V131"/>
    <mergeCell ref="W131:Z131"/>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300" verticalDpi="3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asterSheet1">
    <pageSetUpPr fitToPage="1"/>
  </sheetPr>
  <dimension ref="A1:AJ110"/>
  <sheetViews>
    <sheetView showGridLines="0" topLeftCell="A73" zoomScaleNormal="85" zoomScaleSheetLayoutView="55" workbookViewId="0">
      <selection activeCell="AE73" sqref="AE73"/>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asterSheet2">
    <pageSetUpPr fitToPage="1"/>
  </sheetPr>
  <dimension ref="A1:AH88"/>
  <sheetViews>
    <sheetView showGridLines="0" topLeftCell="A61"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asterSheet3">
    <pageSetUpPr fitToPage="1"/>
  </sheetPr>
  <dimension ref="A1:V73"/>
  <sheetViews>
    <sheetView showGridLines="0" topLeftCell="A25"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1566734</v>
      </c>
      <c r="L9" s="263">
        <v>66182</v>
      </c>
      <c r="M9" s="264">
        <v>59734</v>
      </c>
      <c r="N9" s="265">
        <v>10.8</v>
      </c>
    </row>
    <row r="10" spans="1:16" x14ac:dyDescent="0.15">
      <c r="A10" s="247"/>
      <c r="B10" s="243"/>
      <c r="C10" s="243"/>
      <c r="D10" s="243"/>
      <c r="E10" s="243"/>
      <c r="F10" s="243"/>
      <c r="G10" s="1130" t="s">
        <v>19</v>
      </c>
      <c r="H10" s="1131"/>
      <c r="I10" s="1131"/>
      <c r="J10" s="1132"/>
      <c r="K10" s="266">
        <v>80907</v>
      </c>
      <c r="L10" s="267">
        <v>3418</v>
      </c>
      <c r="M10" s="268">
        <v>5211</v>
      </c>
      <c r="N10" s="269">
        <v>-34.4</v>
      </c>
    </row>
    <row r="11" spans="1:16" ht="13.5" customHeight="1" x14ac:dyDescent="0.15">
      <c r="A11" s="247"/>
      <c r="B11" s="243"/>
      <c r="C11" s="243"/>
      <c r="D11" s="243"/>
      <c r="E11" s="243"/>
      <c r="F11" s="243"/>
      <c r="G11" s="1130" t="s">
        <v>20</v>
      </c>
      <c r="H11" s="1131"/>
      <c r="I11" s="1131"/>
      <c r="J11" s="1132"/>
      <c r="K11" s="266">
        <v>315458</v>
      </c>
      <c r="L11" s="267">
        <v>13326</v>
      </c>
      <c r="M11" s="268">
        <v>7651</v>
      </c>
      <c r="N11" s="269">
        <v>74.2</v>
      </c>
    </row>
    <row r="12" spans="1:16" ht="13.5" customHeight="1" x14ac:dyDescent="0.15">
      <c r="A12" s="247"/>
      <c r="B12" s="243"/>
      <c r="C12" s="243"/>
      <c r="D12" s="243"/>
      <c r="E12" s="243"/>
      <c r="F12" s="243"/>
      <c r="G12" s="1130" t="s">
        <v>21</v>
      </c>
      <c r="H12" s="1131"/>
      <c r="I12" s="1131"/>
      <c r="J12" s="1132"/>
      <c r="K12" s="266" t="s">
        <v>0</v>
      </c>
      <c r="L12" s="267" t="s">
        <v>0</v>
      </c>
      <c r="M12" s="268">
        <v>143</v>
      </c>
      <c r="N12" s="269" t="s">
        <v>0</v>
      </c>
    </row>
    <row r="13" spans="1:16" ht="13.5" customHeight="1" x14ac:dyDescent="0.15">
      <c r="A13" s="247"/>
      <c r="B13" s="243"/>
      <c r="C13" s="243"/>
      <c r="D13" s="243"/>
      <c r="E13" s="243"/>
      <c r="F13" s="243"/>
      <c r="G13" s="1130" t="s">
        <v>22</v>
      </c>
      <c r="H13" s="1131"/>
      <c r="I13" s="1131"/>
      <c r="J13" s="1132"/>
      <c r="K13" s="266" t="s">
        <v>0</v>
      </c>
      <c r="L13" s="267" t="s">
        <v>0</v>
      </c>
      <c r="M13" s="268">
        <v>4</v>
      </c>
      <c r="N13" s="269" t="s">
        <v>0</v>
      </c>
    </row>
    <row r="14" spans="1:16" ht="13.5" customHeight="1" x14ac:dyDescent="0.15">
      <c r="A14" s="247"/>
      <c r="B14" s="243"/>
      <c r="C14" s="243"/>
      <c r="D14" s="243"/>
      <c r="E14" s="243"/>
      <c r="F14" s="243"/>
      <c r="G14" s="1130" t="s">
        <v>23</v>
      </c>
      <c r="H14" s="1131"/>
      <c r="I14" s="1131"/>
      <c r="J14" s="1132"/>
      <c r="K14" s="266">
        <v>82137</v>
      </c>
      <c r="L14" s="267">
        <v>3470</v>
      </c>
      <c r="M14" s="268">
        <v>3033</v>
      </c>
      <c r="N14" s="269">
        <v>14.4</v>
      </c>
    </row>
    <row r="15" spans="1:16" ht="13.5" customHeight="1" x14ac:dyDescent="0.15">
      <c r="A15" s="247"/>
      <c r="B15" s="243"/>
      <c r="C15" s="243"/>
      <c r="D15" s="243"/>
      <c r="E15" s="243"/>
      <c r="F15" s="243"/>
      <c r="G15" s="1130" t="s">
        <v>24</v>
      </c>
      <c r="H15" s="1131"/>
      <c r="I15" s="1131"/>
      <c r="J15" s="1132"/>
      <c r="K15" s="266">
        <v>20845</v>
      </c>
      <c r="L15" s="267">
        <v>881</v>
      </c>
      <c r="M15" s="268">
        <v>1197</v>
      </c>
      <c r="N15" s="269">
        <v>-26.4</v>
      </c>
    </row>
    <row r="16" spans="1:16" x14ac:dyDescent="0.15">
      <c r="A16" s="247"/>
      <c r="B16" s="243"/>
      <c r="C16" s="243"/>
      <c r="D16" s="243"/>
      <c r="E16" s="243"/>
      <c r="F16" s="243"/>
      <c r="G16" s="1133" t="s">
        <v>25</v>
      </c>
      <c r="H16" s="1134"/>
      <c r="I16" s="1134"/>
      <c r="J16" s="1135"/>
      <c r="K16" s="267">
        <v>-172471</v>
      </c>
      <c r="L16" s="267">
        <v>-7286</v>
      </c>
      <c r="M16" s="268">
        <v>-6557</v>
      </c>
      <c r="N16" s="269">
        <v>11.1</v>
      </c>
    </row>
    <row r="17" spans="1:16" x14ac:dyDescent="0.15">
      <c r="A17" s="247"/>
      <c r="B17" s="243"/>
      <c r="C17" s="243"/>
      <c r="D17" s="243"/>
      <c r="E17" s="243"/>
      <c r="F17" s="243"/>
      <c r="G17" s="1133" t="s">
        <v>245</v>
      </c>
      <c r="H17" s="1134"/>
      <c r="I17" s="1134"/>
      <c r="J17" s="1135"/>
      <c r="K17" s="267">
        <v>1893610</v>
      </c>
      <c r="L17" s="267">
        <v>79990</v>
      </c>
      <c r="M17" s="268">
        <v>70417</v>
      </c>
      <c r="N17" s="269">
        <v>13.6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6.84</v>
      </c>
      <c r="L21" s="280">
        <v>6.74</v>
      </c>
      <c r="M21" s="281">
        <v>0.1</v>
      </c>
      <c r="N21" s="248"/>
      <c r="O21" s="282"/>
      <c r="P21" s="278"/>
    </row>
    <row r="22" spans="1:16" s="283" customFormat="1" x14ac:dyDescent="0.15">
      <c r="A22" s="278"/>
      <c r="B22" s="248"/>
      <c r="C22" s="248"/>
      <c r="D22" s="248"/>
      <c r="E22" s="248"/>
      <c r="F22" s="248"/>
      <c r="G22" s="1136" t="s">
        <v>31</v>
      </c>
      <c r="H22" s="1137"/>
      <c r="I22" s="1137"/>
      <c r="J22" s="1138"/>
      <c r="K22" s="284">
        <v>103.7</v>
      </c>
      <c r="L22" s="285">
        <v>104.5</v>
      </c>
      <c r="M22" s="286">
        <v>-0.8</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558887</v>
      </c>
      <c r="L32" s="293">
        <v>23609</v>
      </c>
      <c r="M32" s="294">
        <v>34573</v>
      </c>
      <c r="N32" s="295">
        <v>-31.7</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v>6</v>
      </c>
      <c r="N34" s="295" t="s">
        <v>0</v>
      </c>
    </row>
    <row r="35" spans="1:16" ht="27" customHeight="1" x14ac:dyDescent="0.15">
      <c r="A35" s="247"/>
      <c r="B35" s="243"/>
      <c r="C35" s="243"/>
      <c r="D35" s="243"/>
      <c r="E35" s="243"/>
      <c r="F35" s="243"/>
      <c r="G35" s="1119" t="s">
        <v>37</v>
      </c>
      <c r="H35" s="1120"/>
      <c r="I35" s="1120"/>
      <c r="J35" s="1121"/>
      <c r="K35" s="293">
        <v>104423</v>
      </c>
      <c r="L35" s="293">
        <v>4411</v>
      </c>
      <c r="M35" s="294">
        <v>10419</v>
      </c>
      <c r="N35" s="295">
        <v>-57.7</v>
      </c>
    </row>
    <row r="36" spans="1:16" ht="27" customHeight="1" x14ac:dyDescent="0.15">
      <c r="A36" s="247"/>
      <c r="B36" s="243"/>
      <c r="C36" s="243"/>
      <c r="D36" s="243"/>
      <c r="E36" s="243"/>
      <c r="F36" s="243"/>
      <c r="G36" s="1119" t="s">
        <v>38</v>
      </c>
      <c r="H36" s="1120"/>
      <c r="I36" s="1120"/>
      <c r="J36" s="1121"/>
      <c r="K36" s="293">
        <v>265880</v>
      </c>
      <c r="L36" s="293">
        <v>11231</v>
      </c>
      <c r="M36" s="294">
        <v>2976</v>
      </c>
      <c r="N36" s="295">
        <v>277.39999999999998</v>
      </c>
    </row>
    <row r="37" spans="1:16" ht="13.5" customHeight="1" x14ac:dyDescent="0.15">
      <c r="A37" s="247"/>
      <c r="B37" s="243"/>
      <c r="C37" s="243"/>
      <c r="D37" s="243"/>
      <c r="E37" s="243"/>
      <c r="F37" s="243"/>
      <c r="G37" s="1119" t="s">
        <v>39</v>
      </c>
      <c r="H37" s="1120"/>
      <c r="I37" s="1120"/>
      <c r="J37" s="1121"/>
      <c r="K37" s="293" t="s">
        <v>0</v>
      </c>
      <c r="L37" s="293" t="s">
        <v>0</v>
      </c>
      <c r="M37" s="294">
        <v>1320</v>
      </c>
      <c r="N37" s="295" t="s">
        <v>0</v>
      </c>
    </row>
    <row r="38" spans="1:16" ht="27" customHeight="1" x14ac:dyDescent="0.15">
      <c r="A38" s="247"/>
      <c r="B38" s="243"/>
      <c r="C38" s="243"/>
      <c r="D38" s="243"/>
      <c r="E38" s="243"/>
      <c r="F38" s="243"/>
      <c r="G38" s="1122" t="s">
        <v>2</v>
      </c>
      <c r="H38" s="1123"/>
      <c r="I38" s="1123"/>
      <c r="J38" s="1124"/>
      <c r="K38" s="296" t="s">
        <v>0</v>
      </c>
      <c r="L38" s="296" t="s">
        <v>0</v>
      </c>
      <c r="M38" s="297">
        <v>3</v>
      </c>
      <c r="N38" s="298" t="s">
        <v>0</v>
      </c>
      <c r="O38" s="292"/>
    </row>
    <row r="39" spans="1:16" x14ac:dyDescent="0.15">
      <c r="A39" s="247"/>
      <c r="B39" s="243"/>
      <c r="C39" s="243"/>
      <c r="D39" s="243"/>
      <c r="E39" s="243"/>
      <c r="F39" s="243"/>
      <c r="G39" s="1122" t="s">
        <v>3</v>
      </c>
      <c r="H39" s="1123"/>
      <c r="I39" s="1123"/>
      <c r="J39" s="1124"/>
      <c r="K39" s="299">
        <v>-145391</v>
      </c>
      <c r="L39" s="299">
        <v>-6142</v>
      </c>
      <c r="M39" s="300">
        <v>-3206</v>
      </c>
      <c r="N39" s="301">
        <v>91.6</v>
      </c>
      <c r="O39" s="292"/>
    </row>
    <row r="40" spans="1:16" ht="27" customHeight="1" x14ac:dyDescent="0.15">
      <c r="A40" s="247"/>
      <c r="B40" s="243"/>
      <c r="C40" s="243"/>
      <c r="D40" s="243"/>
      <c r="E40" s="243"/>
      <c r="F40" s="243"/>
      <c r="G40" s="1119" t="s">
        <v>4</v>
      </c>
      <c r="H40" s="1120"/>
      <c r="I40" s="1120"/>
      <c r="J40" s="1121"/>
      <c r="K40" s="299">
        <v>-678854</v>
      </c>
      <c r="L40" s="299">
        <v>-28676</v>
      </c>
      <c r="M40" s="300">
        <v>-29905</v>
      </c>
      <c r="N40" s="301">
        <v>-4.0999999999999996</v>
      </c>
      <c r="O40" s="292"/>
    </row>
    <row r="41" spans="1:16" x14ac:dyDescent="0.15">
      <c r="A41" s="247"/>
      <c r="B41" s="243"/>
      <c r="C41" s="243"/>
      <c r="D41" s="243"/>
      <c r="E41" s="243"/>
      <c r="F41" s="243"/>
      <c r="G41" s="1125" t="s">
        <v>349</v>
      </c>
      <c r="H41" s="1126"/>
      <c r="I41" s="1126"/>
      <c r="J41" s="1127"/>
      <c r="K41" s="293">
        <v>104945</v>
      </c>
      <c r="L41" s="299">
        <v>4433</v>
      </c>
      <c r="M41" s="300">
        <v>16186</v>
      </c>
      <c r="N41" s="301">
        <v>-72.599999999999994</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273835</v>
      </c>
      <c r="J51" s="319">
        <v>11721</v>
      </c>
      <c r="K51" s="320">
        <v>-29.2</v>
      </c>
      <c r="L51" s="321">
        <v>35141</v>
      </c>
      <c r="M51" s="322">
        <v>-3.3</v>
      </c>
      <c r="N51" s="323">
        <v>-25.9</v>
      </c>
    </row>
    <row r="52" spans="1:14" x14ac:dyDescent="0.15">
      <c r="A52" s="247"/>
      <c r="B52" s="243"/>
      <c r="C52" s="243"/>
      <c r="D52" s="243"/>
      <c r="E52" s="243"/>
      <c r="F52" s="243"/>
      <c r="G52" s="324"/>
      <c r="H52" s="325" t="s">
        <v>48</v>
      </c>
      <c r="I52" s="326">
        <v>210443</v>
      </c>
      <c r="J52" s="327">
        <v>9008</v>
      </c>
      <c r="K52" s="328">
        <v>44.4</v>
      </c>
      <c r="L52" s="329">
        <v>20483</v>
      </c>
      <c r="M52" s="330">
        <v>-2.6</v>
      </c>
      <c r="N52" s="331">
        <v>47</v>
      </c>
    </row>
    <row r="53" spans="1:14" x14ac:dyDescent="0.15">
      <c r="A53" s="247"/>
      <c r="B53" s="243"/>
      <c r="C53" s="243"/>
      <c r="D53" s="243"/>
      <c r="E53" s="243"/>
      <c r="F53" s="243"/>
      <c r="G53" s="309" t="s">
        <v>7</v>
      </c>
      <c r="H53" s="310"/>
      <c r="I53" s="318">
        <v>460370</v>
      </c>
      <c r="J53" s="319">
        <v>19643</v>
      </c>
      <c r="K53" s="320">
        <v>67.599999999999994</v>
      </c>
      <c r="L53" s="321">
        <v>47258</v>
      </c>
      <c r="M53" s="322">
        <v>34.5</v>
      </c>
      <c r="N53" s="323">
        <v>33.1</v>
      </c>
    </row>
    <row r="54" spans="1:14" x14ac:dyDescent="0.15">
      <c r="A54" s="247"/>
      <c r="B54" s="243"/>
      <c r="C54" s="243"/>
      <c r="D54" s="243"/>
      <c r="E54" s="243"/>
      <c r="F54" s="243"/>
      <c r="G54" s="324"/>
      <c r="H54" s="325" t="s">
        <v>48</v>
      </c>
      <c r="I54" s="326">
        <v>310198</v>
      </c>
      <c r="J54" s="327">
        <v>13235</v>
      </c>
      <c r="K54" s="328">
        <v>46.9</v>
      </c>
      <c r="L54" s="329">
        <v>27842</v>
      </c>
      <c r="M54" s="330">
        <v>35.9</v>
      </c>
      <c r="N54" s="331">
        <v>11</v>
      </c>
    </row>
    <row r="55" spans="1:14" x14ac:dyDescent="0.15">
      <c r="A55" s="247"/>
      <c r="B55" s="243"/>
      <c r="C55" s="243"/>
      <c r="D55" s="243"/>
      <c r="E55" s="243"/>
      <c r="F55" s="243"/>
      <c r="G55" s="309" t="s">
        <v>8</v>
      </c>
      <c r="H55" s="310"/>
      <c r="I55" s="318">
        <v>529669</v>
      </c>
      <c r="J55" s="319">
        <v>22672</v>
      </c>
      <c r="K55" s="320">
        <v>15.4</v>
      </c>
      <c r="L55" s="321">
        <v>49426</v>
      </c>
      <c r="M55" s="322">
        <v>4.5999999999999996</v>
      </c>
      <c r="N55" s="323">
        <v>10.8</v>
      </c>
    </row>
    <row r="56" spans="1:14" x14ac:dyDescent="0.15">
      <c r="A56" s="247"/>
      <c r="B56" s="243"/>
      <c r="C56" s="243"/>
      <c r="D56" s="243"/>
      <c r="E56" s="243"/>
      <c r="F56" s="243"/>
      <c r="G56" s="324"/>
      <c r="H56" s="325" t="s">
        <v>48</v>
      </c>
      <c r="I56" s="326">
        <v>474446</v>
      </c>
      <c r="J56" s="327">
        <v>20308</v>
      </c>
      <c r="K56" s="328">
        <v>53.4</v>
      </c>
      <c r="L56" s="329">
        <v>26568</v>
      </c>
      <c r="M56" s="330">
        <v>-4.5999999999999996</v>
      </c>
      <c r="N56" s="331">
        <v>58</v>
      </c>
    </row>
    <row r="57" spans="1:14" x14ac:dyDescent="0.15">
      <c r="A57" s="247"/>
      <c r="B57" s="243"/>
      <c r="C57" s="243"/>
      <c r="D57" s="243"/>
      <c r="E57" s="243"/>
      <c r="F57" s="243"/>
      <c r="G57" s="309" t="s">
        <v>9</v>
      </c>
      <c r="H57" s="310"/>
      <c r="I57" s="318">
        <v>530320</v>
      </c>
      <c r="J57" s="319">
        <v>22460</v>
      </c>
      <c r="K57" s="320">
        <v>-0.9</v>
      </c>
      <c r="L57" s="321">
        <v>42839</v>
      </c>
      <c r="M57" s="322">
        <v>-13.3</v>
      </c>
      <c r="N57" s="323">
        <v>12.4</v>
      </c>
    </row>
    <row r="58" spans="1:14" x14ac:dyDescent="0.15">
      <c r="A58" s="247"/>
      <c r="B58" s="243"/>
      <c r="C58" s="243"/>
      <c r="D58" s="243"/>
      <c r="E58" s="243"/>
      <c r="F58" s="243"/>
      <c r="G58" s="324"/>
      <c r="H58" s="325" t="s">
        <v>48</v>
      </c>
      <c r="I58" s="326">
        <v>178575</v>
      </c>
      <c r="J58" s="327">
        <v>7563</v>
      </c>
      <c r="K58" s="328">
        <v>-62.8</v>
      </c>
      <c r="L58" s="329">
        <v>22027</v>
      </c>
      <c r="M58" s="330">
        <v>-17.100000000000001</v>
      </c>
      <c r="N58" s="331">
        <v>-45.7</v>
      </c>
    </row>
    <row r="59" spans="1:14" x14ac:dyDescent="0.15">
      <c r="A59" s="247"/>
      <c r="B59" s="243"/>
      <c r="C59" s="243"/>
      <c r="D59" s="243"/>
      <c r="E59" s="243"/>
      <c r="F59" s="243"/>
      <c r="G59" s="309" t="s">
        <v>10</v>
      </c>
      <c r="H59" s="310"/>
      <c r="I59" s="318">
        <v>528740</v>
      </c>
      <c r="J59" s="319">
        <v>22335</v>
      </c>
      <c r="K59" s="320">
        <v>-0.6</v>
      </c>
      <c r="L59" s="321">
        <v>46819</v>
      </c>
      <c r="M59" s="322">
        <v>9.3000000000000007</v>
      </c>
      <c r="N59" s="323">
        <v>-9.9</v>
      </c>
    </row>
    <row r="60" spans="1:14" x14ac:dyDescent="0.15">
      <c r="A60" s="247"/>
      <c r="B60" s="243"/>
      <c r="C60" s="243"/>
      <c r="D60" s="243"/>
      <c r="E60" s="243"/>
      <c r="F60" s="243"/>
      <c r="G60" s="324"/>
      <c r="H60" s="325" t="s">
        <v>48</v>
      </c>
      <c r="I60" s="332">
        <v>260500</v>
      </c>
      <c r="J60" s="327">
        <v>11004</v>
      </c>
      <c r="K60" s="328">
        <v>45.5</v>
      </c>
      <c r="L60" s="329">
        <v>24121</v>
      </c>
      <c r="M60" s="330">
        <v>9.5</v>
      </c>
      <c r="N60" s="331">
        <v>36</v>
      </c>
    </row>
    <row r="61" spans="1:14" x14ac:dyDescent="0.15">
      <c r="A61" s="247"/>
      <c r="B61" s="243"/>
      <c r="C61" s="243"/>
      <c r="D61" s="243"/>
      <c r="E61" s="243"/>
      <c r="F61" s="243"/>
      <c r="G61" s="309" t="s">
        <v>49</v>
      </c>
      <c r="H61" s="333"/>
      <c r="I61" s="334">
        <v>464587</v>
      </c>
      <c r="J61" s="335">
        <v>19766</v>
      </c>
      <c r="K61" s="336">
        <v>10.5</v>
      </c>
      <c r="L61" s="337">
        <v>44297</v>
      </c>
      <c r="M61" s="338">
        <v>6.4</v>
      </c>
      <c r="N61" s="323">
        <v>4.0999999999999996</v>
      </c>
    </row>
    <row r="62" spans="1:14" x14ac:dyDescent="0.15">
      <c r="A62" s="247"/>
      <c r="B62" s="243"/>
      <c r="C62" s="243"/>
      <c r="D62" s="243"/>
      <c r="E62" s="243"/>
      <c r="F62" s="243"/>
      <c r="G62" s="324"/>
      <c r="H62" s="325" t="s">
        <v>48</v>
      </c>
      <c r="I62" s="326">
        <v>286832</v>
      </c>
      <c r="J62" s="327">
        <v>12224</v>
      </c>
      <c r="K62" s="328">
        <v>25.5</v>
      </c>
      <c r="L62" s="329">
        <v>24208</v>
      </c>
      <c r="M62" s="330">
        <v>4.2</v>
      </c>
      <c r="N62" s="331">
        <v>21.3</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51</v>
      </c>
      <c r="G46" s="8" t="s">
        <v>52</v>
      </c>
      <c r="H46" s="8" t="s">
        <v>53</v>
      </c>
      <c r="I46" s="8" t="s">
        <v>54</v>
      </c>
      <c r="J46" s="9" t="s">
        <v>55</v>
      </c>
    </row>
    <row r="47" spans="2:10" ht="57.75" customHeight="1" x14ac:dyDescent="0.15">
      <c r="B47" s="10"/>
      <c r="C47" s="1139" t="s">
        <v>91</v>
      </c>
      <c r="D47" s="1139"/>
      <c r="E47" s="1140"/>
      <c r="F47" s="11">
        <v>15.07</v>
      </c>
      <c r="G47" s="12">
        <v>21.47</v>
      </c>
      <c r="H47" s="12">
        <v>27.27</v>
      </c>
      <c r="I47" s="12">
        <v>30.92</v>
      </c>
      <c r="J47" s="13">
        <v>34.619999999999997</v>
      </c>
    </row>
    <row r="48" spans="2:10" ht="57.75" customHeight="1" x14ac:dyDescent="0.15">
      <c r="B48" s="14"/>
      <c r="C48" s="1143" t="s">
        <v>92</v>
      </c>
      <c r="D48" s="1143"/>
      <c r="E48" s="1144"/>
      <c r="F48" s="15">
        <v>4.1500000000000004</v>
      </c>
      <c r="G48" s="16">
        <v>4.55</v>
      </c>
      <c r="H48" s="16">
        <v>5.32</v>
      </c>
      <c r="I48" s="16">
        <v>6.82</v>
      </c>
      <c r="J48" s="17">
        <v>8.6300000000000008</v>
      </c>
    </row>
    <row r="49" spans="2:10" ht="57.75" customHeight="1" thickBot="1" x14ac:dyDescent="0.2">
      <c r="B49" s="18"/>
      <c r="C49" s="1141" t="s">
        <v>93</v>
      </c>
      <c r="D49" s="1141"/>
      <c r="E49" s="1142"/>
      <c r="F49" s="19" t="s">
        <v>56</v>
      </c>
      <c r="G49" s="20">
        <v>4.83</v>
      </c>
      <c r="H49" s="20">
        <v>4.59</v>
      </c>
      <c r="I49" s="20">
        <v>1.22</v>
      </c>
      <c r="J49" s="21">
        <v>1.79</v>
      </c>
    </row>
    <row r="50" spans="2:10" ht="13.5"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asterSheet5">
    <pageSetUpPr fitToPage="1"/>
  </sheetPr>
  <dimension ref="A1:P45"/>
  <sheetViews>
    <sheetView showGridLines="0" topLeftCell="G4"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51</v>
      </c>
      <c r="G33" s="29" t="s">
        <v>52</v>
      </c>
      <c r="H33" s="29" t="s">
        <v>53</v>
      </c>
      <c r="I33" s="29" t="s">
        <v>54</v>
      </c>
      <c r="J33" s="30" t="s">
        <v>55</v>
      </c>
      <c r="K33" s="22"/>
      <c r="L33" s="22"/>
      <c r="M33" s="22"/>
      <c r="N33" s="22"/>
      <c r="O33" s="22"/>
      <c r="P33" s="22"/>
    </row>
    <row r="34" spans="1:16" ht="39" customHeight="1" x14ac:dyDescent="0.15">
      <c r="A34" s="22"/>
      <c r="B34" s="31"/>
      <c r="C34" s="1151" t="s">
        <v>57</v>
      </c>
      <c r="D34" s="1151"/>
      <c r="E34" s="1152"/>
      <c r="F34" s="32">
        <v>17.16</v>
      </c>
      <c r="G34" s="33">
        <v>14.37</v>
      </c>
      <c r="H34" s="33">
        <v>14.7</v>
      </c>
      <c r="I34" s="33">
        <v>0</v>
      </c>
      <c r="J34" s="34">
        <v>17.579999999999998</v>
      </c>
      <c r="K34" s="22"/>
      <c r="L34" s="22"/>
      <c r="M34" s="22"/>
      <c r="N34" s="22"/>
      <c r="O34" s="22"/>
      <c r="P34" s="22"/>
    </row>
    <row r="35" spans="1:16" ht="39" customHeight="1" x14ac:dyDescent="0.15">
      <c r="A35" s="22"/>
      <c r="B35" s="35"/>
      <c r="C35" s="1148" t="s">
        <v>58</v>
      </c>
      <c r="D35" s="1149"/>
      <c r="E35" s="1150"/>
      <c r="F35" s="36">
        <v>4.1500000000000004</v>
      </c>
      <c r="G35" s="37">
        <v>4.55</v>
      </c>
      <c r="H35" s="37">
        <v>5.32</v>
      </c>
      <c r="I35" s="37">
        <v>6.82</v>
      </c>
      <c r="J35" s="38">
        <v>8.6300000000000008</v>
      </c>
      <c r="K35" s="22"/>
      <c r="L35" s="22"/>
      <c r="M35" s="22"/>
      <c r="N35" s="22"/>
      <c r="O35" s="22"/>
      <c r="P35" s="22"/>
    </row>
    <row r="36" spans="1:16" ht="39" customHeight="1" x14ac:dyDescent="0.15">
      <c r="A36" s="22"/>
      <c r="B36" s="35"/>
      <c r="C36" s="1148" t="s">
        <v>59</v>
      </c>
      <c r="D36" s="1149"/>
      <c r="E36" s="1150"/>
      <c r="F36" s="36">
        <v>2.57</v>
      </c>
      <c r="G36" s="37">
        <v>1.93</v>
      </c>
      <c r="H36" s="37">
        <v>2.63</v>
      </c>
      <c r="I36" s="37">
        <v>2.2000000000000002</v>
      </c>
      <c r="J36" s="38">
        <v>3.25</v>
      </c>
      <c r="K36" s="22"/>
      <c r="L36" s="22"/>
      <c r="M36" s="22"/>
      <c r="N36" s="22"/>
      <c r="O36" s="22"/>
      <c r="P36" s="22"/>
    </row>
    <row r="37" spans="1:16" ht="39" customHeight="1" x14ac:dyDescent="0.15">
      <c r="A37" s="22"/>
      <c r="B37" s="35"/>
      <c r="C37" s="1148" t="s">
        <v>60</v>
      </c>
      <c r="D37" s="1149"/>
      <c r="E37" s="1150"/>
      <c r="F37" s="36">
        <v>1.07</v>
      </c>
      <c r="G37" s="37">
        <v>0.95</v>
      </c>
      <c r="H37" s="37">
        <v>0.91</v>
      </c>
      <c r="I37" s="37">
        <v>1.1299999999999999</v>
      </c>
      <c r="J37" s="38">
        <v>1.19</v>
      </c>
      <c r="K37" s="22"/>
      <c r="L37" s="22"/>
      <c r="M37" s="22"/>
      <c r="N37" s="22"/>
      <c r="O37" s="22"/>
      <c r="P37" s="22"/>
    </row>
    <row r="38" spans="1:16" ht="39" customHeight="1" x14ac:dyDescent="0.15">
      <c r="A38" s="22"/>
      <c r="B38" s="35"/>
      <c r="C38" s="1148" t="s">
        <v>61</v>
      </c>
      <c r="D38" s="1149"/>
      <c r="E38" s="1150"/>
      <c r="F38" s="36">
        <v>0.25</v>
      </c>
      <c r="G38" s="37">
        <v>0.22</v>
      </c>
      <c r="H38" s="37">
        <v>0.24</v>
      </c>
      <c r="I38" s="37">
        <v>1.1100000000000001</v>
      </c>
      <c r="J38" s="38">
        <v>1.1000000000000001</v>
      </c>
      <c r="K38" s="22"/>
      <c r="L38" s="22"/>
      <c r="M38" s="22"/>
      <c r="N38" s="22"/>
      <c r="O38" s="22"/>
      <c r="P38" s="22"/>
    </row>
    <row r="39" spans="1:16" ht="39" customHeight="1" x14ac:dyDescent="0.15">
      <c r="A39" s="22"/>
      <c r="B39" s="35"/>
      <c r="C39" s="1148" t="s">
        <v>62</v>
      </c>
      <c r="D39" s="1149"/>
      <c r="E39" s="1150"/>
      <c r="F39" s="36">
        <v>0.06</v>
      </c>
      <c r="G39" s="37">
        <v>0.03</v>
      </c>
      <c r="H39" s="37">
        <v>0.12</v>
      </c>
      <c r="I39" s="37">
        <v>0.13</v>
      </c>
      <c r="J39" s="38">
        <v>0.05</v>
      </c>
      <c r="K39" s="22"/>
      <c r="L39" s="22"/>
      <c r="M39" s="22"/>
      <c r="N39" s="22"/>
      <c r="O39" s="22"/>
      <c r="P39" s="22"/>
    </row>
    <row r="40" spans="1:16" ht="39" customHeight="1" x14ac:dyDescent="0.15">
      <c r="A40" s="22"/>
      <c r="B40" s="35"/>
      <c r="C40" s="1148" t="s">
        <v>63</v>
      </c>
      <c r="D40" s="1149"/>
      <c r="E40" s="1150"/>
      <c r="F40" s="36">
        <v>0.03</v>
      </c>
      <c r="G40" s="37">
        <v>0.02</v>
      </c>
      <c r="H40" s="37">
        <v>0.01</v>
      </c>
      <c r="I40" s="37">
        <v>0.01</v>
      </c>
      <c r="J40" s="38">
        <v>0.02</v>
      </c>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64</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65</v>
      </c>
      <c r="D43" s="1146"/>
      <c r="E43" s="1147"/>
      <c r="F43" s="41">
        <v>0.03</v>
      </c>
      <c r="G43" s="42">
        <v>0.02</v>
      </c>
      <c r="H43" s="42">
        <v>0</v>
      </c>
      <c r="I43" s="42" t="s">
        <v>0</v>
      </c>
      <c r="J43" s="43" t="s">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6">
    <pageSetUpPr fitToPage="1"/>
  </sheetPr>
  <dimension ref="A1:U56"/>
  <sheetViews>
    <sheetView showGridLines="0" topLeftCell="I37"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51</v>
      </c>
      <c r="L44" s="56" t="s">
        <v>52</v>
      </c>
      <c r="M44" s="56" t="s">
        <v>53</v>
      </c>
      <c r="N44" s="56" t="s">
        <v>54</v>
      </c>
      <c r="O44" s="57" t="s">
        <v>55</v>
      </c>
      <c r="P44" s="48"/>
      <c r="Q44" s="48"/>
      <c r="R44" s="48"/>
      <c r="S44" s="48"/>
      <c r="T44" s="48"/>
      <c r="U44" s="48"/>
    </row>
    <row r="45" spans="1:21" ht="30.75" customHeight="1" x14ac:dyDescent="0.15">
      <c r="A45" s="48"/>
      <c r="B45" s="1155" t="s">
        <v>100</v>
      </c>
      <c r="C45" s="1156"/>
      <c r="D45" s="58"/>
      <c r="E45" s="1165" t="s">
        <v>66</v>
      </c>
      <c r="F45" s="1165"/>
      <c r="G45" s="1165"/>
      <c r="H45" s="1165"/>
      <c r="I45" s="1165"/>
      <c r="J45" s="1166"/>
      <c r="K45" s="59">
        <v>402</v>
      </c>
      <c r="L45" s="60">
        <v>590</v>
      </c>
      <c r="M45" s="60">
        <v>554</v>
      </c>
      <c r="N45" s="60">
        <v>574</v>
      </c>
      <c r="O45" s="61">
        <v>559</v>
      </c>
      <c r="P45" s="48"/>
      <c r="Q45" s="48"/>
      <c r="R45" s="48"/>
      <c r="S45" s="48"/>
      <c r="T45" s="48"/>
      <c r="U45" s="48"/>
    </row>
    <row r="46" spans="1:21" ht="30.75" customHeight="1" x14ac:dyDescent="0.15">
      <c r="A46" s="48"/>
      <c r="B46" s="1157"/>
      <c r="C46" s="1158"/>
      <c r="D46" s="62"/>
      <c r="E46" s="1167" t="s">
        <v>101</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102</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67</v>
      </c>
      <c r="F48" s="1167"/>
      <c r="G48" s="1167"/>
      <c r="H48" s="1167"/>
      <c r="I48" s="1167"/>
      <c r="J48" s="1168"/>
      <c r="K48" s="63">
        <v>197</v>
      </c>
      <c r="L48" s="64">
        <v>162</v>
      </c>
      <c r="M48" s="64">
        <v>146</v>
      </c>
      <c r="N48" s="64">
        <v>141</v>
      </c>
      <c r="O48" s="65">
        <v>104</v>
      </c>
      <c r="P48" s="48"/>
      <c r="Q48" s="48"/>
      <c r="R48" s="48"/>
      <c r="S48" s="48"/>
      <c r="T48" s="48"/>
      <c r="U48" s="48"/>
    </row>
    <row r="49" spans="1:21" ht="30.75" customHeight="1" x14ac:dyDescent="0.15">
      <c r="A49" s="48"/>
      <c r="B49" s="1157"/>
      <c r="C49" s="1158"/>
      <c r="D49" s="62"/>
      <c r="E49" s="1167" t="s">
        <v>68</v>
      </c>
      <c r="F49" s="1167"/>
      <c r="G49" s="1167"/>
      <c r="H49" s="1167"/>
      <c r="I49" s="1167"/>
      <c r="J49" s="1168"/>
      <c r="K49" s="63">
        <v>397</v>
      </c>
      <c r="L49" s="64">
        <v>401</v>
      </c>
      <c r="M49" s="64">
        <v>380</v>
      </c>
      <c r="N49" s="64">
        <v>309</v>
      </c>
      <c r="O49" s="65">
        <v>266</v>
      </c>
      <c r="P49" s="48"/>
      <c r="Q49" s="48"/>
      <c r="R49" s="48"/>
      <c r="S49" s="48"/>
      <c r="T49" s="48"/>
      <c r="U49" s="48"/>
    </row>
    <row r="50" spans="1:21" ht="30.75" customHeight="1" x14ac:dyDescent="0.15">
      <c r="A50" s="48"/>
      <c r="B50" s="1157"/>
      <c r="C50" s="1158"/>
      <c r="D50" s="62"/>
      <c r="E50" s="1167" t="s">
        <v>69</v>
      </c>
      <c r="F50" s="1167"/>
      <c r="G50" s="1167"/>
      <c r="H50" s="1167"/>
      <c r="I50" s="1167"/>
      <c r="J50" s="1168"/>
      <c r="K50" s="63" t="s">
        <v>0</v>
      </c>
      <c r="L50" s="64" t="s">
        <v>0</v>
      </c>
      <c r="M50" s="64" t="s">
        <v>0</v>
      </c>
      <c r="N50" s="64" t="s">
        <v>0</v>
      </c>
      <c r="O50" s="65" t="s">
        <v>0</v>
      </c>
      <c r="P50" s="48"/>
      <c r="Q50" s="48"/>
      <c r="R50" s="48"/>
      <c r="S50" s="48"/>
      <c r="T50" s="48"/>
      <c r="U50" s="48"/>
    </row>
    <row r="51" spans="1:21" ht="30.75" customHeight="1" x14ac:dyDescent="0.15">
      <c r="A51" s="48"/>
      <c r="B51" s="1159"/>
      <c r="C51" s="1160"/>
      <c r="D51" s="66"/>
      <c r="E51" s="1167" t="s">
        <v>103</v>
      </c>
      <c r="F51" s="1167"/>
      <c r="G51" s="1167"/>
      <c r="H51" s="1167"/>
      <c r="I51" s="1167"/>
      <c r="J51" s="1168"/>
      <c r="K51" s="63">
        <v>0</v>
      </c>
      <c r="L51" s="64" t="s">
        <v>0</v>
      </c>
      <c r="M51" s="64" t="s">
        <v>0</v>
      </c>
      <c r="N51" s="64" t="s">
        <v>0</v>
      </c>
      <c r="O51" s="65" t="s">
        <v>0</v>
      </c>
      <c r="P51" s="48"/>
      <c r="Q51" s="48"/>
      <c r="R51" s="48"/>
      <c r="S51" s="48"/>
      <c r="T51" s="48"/>
      <c r="U51" s="48"/>
    </row>
    <row r="52" spans="1:21" ht="30.75" customHeight="1" x14ac:dyDescent="0.15">
      <c r="A52" s="48"/>
      <c r="B52" s="1161" t="s">
        <v>104</v>
      </c>
      <c r="C52" s="1162"/>
      <c r="D52" s="66"/>
      <c r="E52" s="1167" t="s">
        <v>105</v>
      </c>
      <c r="F52" s="1167"/>
      <c r="G52" s="1167"/>
      <c r="H52" s="1167"/>
      <c r="I52" s="1167"/>
      <c r="J52" s="1168"/>
      <c r="K52" s="63">
        <v>695</v>
      </c>
      <c r="L52" s="64">
        <v>914</v>
      </c>
      <c r="M52" s="64">
        <v>915</v>
      </c>
      <c r="N52" s="64">
        <v>805</v>
      </c>
      <c r="O52" s="65">
        <v>824</v>
      </c>
      <c r="P52" s="48"/>
      <c r="Q52" s="48"/>
      <c r="R52" s="48"/>
      <c r="S52" s="48"/>
      <c r="T52" s="48"/>
      <c r="U52" s="48"/>
    </row>
    <row r="53" spans="1:21" ht="30.75" customHeight="1" thickBot="1" x14ac:dyDescent="0.2">
      <c r="A53" s="48"/>
      <c r="B53" s="1163" t="s">
        <v>106</v>
      </c>
      <c r="C53" s="1164"/>
      <c r="D53" s="67"/>
      <c r="E53" s="1153" t="s">
        <v>107</v>
      </c>
      <c r="F53" s="1153"/>
      <c r="G53" s="1153"/>
      <c r="H53" s="1153"/>
      <c r="I53" s="1153"/>
      <c r="J53" s="1154"/>
      <c r="K53" s="68">
        <v>301</v>
      </c>
      <c r="L53" s="69">
        <v>239</v>
      </c>
      <c r="M53" s="69">
        <v>165</v>
      </c>
      <c r="N53" s="69">
        <v>219</v>
      </c>
      <c r="O53" s="70">
        <v>105</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2014-05-02T06:46:07Z</cp:lastPrinted>
  <dcterms:created xsi:type="dcterms:W3CDTF">2014-03-27T01:40:29Z</dcterms:created>
  <dcterms:modified xsi:type="dcterms:W3CDTF">2024-03-01T05:14:22Z</dcterms:modified>
  <cp:category/>
</cp:coreProperties>
</file>