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<sst xmlns="http://schemas.openxmlformats.org/spreadsheetml/2006/main" count="226" uniqueCount="111">
  <si>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</si>
  <si>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</si>
  <si>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</si>
  <si>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</si>
  <si>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</si>
  <si>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</si>
  <si>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</si>
  <si>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</si>
  <si>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</si>
  <si>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</si>
  <si>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</si>
  <si>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</si>
  <si>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</si>
  <si>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</si>
  <si>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</si>
  <si>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</si>
  <si>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</si>
  <si>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</si>
  <si>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</si>
  <si>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</si>
  <si>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</si>
  <si>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</si>
  <si>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</si>
  <si>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</si>
  <si>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</si>
  <si>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</si>
  <si>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</si>
  <si>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</si>
  <si>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</si>
  <si>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</si>
  <si>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</si>
  <si>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</si>
  <si>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</si>
  <si>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</si>
  <si>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</si>
  <si>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</si>
  <si>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</si>
  <si>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</si>
  <si>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</si>
  <si>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</si>
  <si>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</si>
  <si>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</si>
  <si>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</si>
  <si>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</si>
  <si>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</si>
  <si>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</si>
  <si>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</si>
  <si>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</si>
  <si>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</si>
  <si>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</si>
  <si>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</si>
  <si>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</si>
  <si>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</si>
  <si>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</si>
  <si>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</si>
  <si>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</si>
  <si>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</si>
  <si>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</si>
  <si>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</si>
  <si>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</si>
  <si>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</si>
  <si>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</si>
  <si>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</si>
  <si>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</si>
  <si>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</si>
  <si>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</si>
  <si>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</si>
  <si>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</si>
  <si>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</si>
  <si>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</si>
  <si>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</si>
  <si>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</si>
  <si>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</si>
  <si>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</si>
  <si>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</si>
  <si>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</si>
  <si>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</si>
  <si>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</si>
  <si>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</si>
  <si>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</si>
  <si>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</si>
  <si>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</si>
  <si>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</si>
  <si>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</si>
  <si>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</si>
  <si>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</si>
  <si>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</si>
  <si>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</si>
  <si>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</si>
  <si>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</si>
  <si>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</si>
  <si>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</si>
  <si>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</si>
  <si>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</si>
  <si>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</si>
  <si>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</si>
  <si>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</si>
  <si>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</si>
  <si>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</si>
  <si>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</si>
  <si>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</si>
  <si>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</si>
  <si>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</si>
  <si>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</si>
  <si>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</si>
  <si>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</si>
  <si>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</si>
  <si>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</si>
  <si>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○収益的収支比率は100%を下回っており、27年度は比率が低下している。27年度の低下は、借入金の借換に伴う償還金の増が主な要因と考えられる。単年度収支が赤字であるため、料金体系の見直しや経費削減の策を講じる必要がある。                                     ○企業債残高対事業規模比率は類似団体比率を大きく下回っている。必要に応じて繰上償還を行っており、下水道管渠敷設や更新等のための適切な投資規模となっている。 　　　　                          ○経費回収率は、類似団体の平均値を上回っているが、汚水処理原価の上昇により、前年度と比較すると低下している。                                    　　　　　　　　　　　　   ○汚水処理原価は、類似団体平均値を若干下回っているが、前年度より上昇しており、全国平均値を上回っている。27年度の上昇は、維持管理事業費の増が主な要因と考えられる。今後、更なる普及促進、有収水量の確保に努める必要がある。                                                    ○水洗化率は、類似団体と比較しても高い水準となっており、順調に推移しているが、人口減少による料金収入の減など、将来的に経営状況が厳しくなることが想定されることから、更なる水洗化啓発の取り組みを講じる必要がある。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シタマワ</t>
    </rPh>
    <rPh sb="23" eb="24">
      <t>ネン</t>
    </rPh>
    <rPh sb="24" eb="25">
      <t>ド</t>
    </rPh>
    <rPh sb="26" eb="28">
      <t>ヒリツ</t>
    </rPh>
    <rPh sb="29" eb="31">
      <t>テイカ</t>
    </rPh>
    <rPh sb="38" eb="39">
      <t>ネン</t>
    </rPh>
    <rPh sb="39" eb="40">
      <t>ド</t>
    </rPh>
    <rPh sb="41" eb="43">
      <t>テイカ</t>
    </rPh>
    <rPh sb="45" eb="47">
      <t>カリイレ</t>
    </rPh>
    <rPh sb="47" eb="48">
      <t>キン</t>
    </rPh>
    <rPh sb="49" eb="51">
      <t>カリカエ</t>
    </rPh>
    <rPh sb="52" eb="53">
      <t>トモナ</t>
    </rPh>
    <rPh sb="54" eb="56">
      <t>ショウカン</t>
    </rPh>
    <rPh sb="56" eb="57">
      <t>キン</t>
    </rPh>
    <rPh sb="58" eb="59">
      <t>ゾウ</t>
    </rPh>
    <rPh sb="60" eb="61">
      <t>オモ</t>
    </rPh>
    <rPh sb="62" eb="64">
      <t>ヨウイン</t>
    </rPh>
    <rPh sb="65" eb="66">
      <t>カンガ</t>
    </rPh>
    <rPh sb="71" eb="74">
      <t>タンネンド</t>
    </rPh>
    <rPh sb="74" eb="76">
      <t>シュウシ</t>
    </rPh>
    <rPh sb="77" eb="79">
      <t>アカジ</t>
    </rPh>
    <rPh sb="85" eb="87">
      <t>リョウキン</t>
    </rPh>
    <rPh sb="87" eb="89">
      <t>タイケイ</t>
    </rPh>
    <rPh sb="90" eb="92">
      <t>ミナオ</t>
    </rPh>
    <rPh sb="94" eb="96">
      <t>ケイヒ</t>
    </rPh>
    <rPh sb="96" eb="98">
      <t>サクゲン</t>
    </rPh>
    <rPh sb="99" eb="100">
      <t>サク</t>
    </rPh>
    <rPh sb="101" eb="102">
      <t>コウ</t>
    </rPh>
    <rPh sb="104" eb="106">
      <t>ヒツヨウ</t>
    </rPh>
    <rPh sb="148" eb="150">
      <t>キギョウ</t>
    </rPh>
    <rPh sb="150" eb="151">
      <t>サイ</t>
    </rPh>
    <rPh sb="151" eb="153">
      <t>ザンダカ</t>
    </rPh>
    <rPh sb="153" eb="154">
      <t>タイ</t>
    </rPh>
    <rPh sb="154" eb="156">
      <t>ジギョウ</t>
    </rPh>
    <rPh sb="156" eb="158">
      <t>キボ</t>
    </rPh>
    <rPh sb="158" eb="160">
      <t>ヒリツ</t>
    </rPh>
    <rPh sb="161" eb="163">
      <t>ルイジ</t>
    </rPh>
    <rPh sb="163" eb="165">
      <t>ダンタイ</t>
    </rPh>
    <rPh sb="165" eb="167">
      <t>ヒリツ</t>
    </rPh>
    <rPh sb="168" eb="169">
      <t>オオ</t>
    </rPh>
    <rPh sb="171" eb="173">
      <t>シタマワ</t>
    </rPh>
    <rPh sb="178" eb="180">
      <t>ヒツヨウ</t>
    </rPh>
    <rPh sb="181" eb="182">
      <t>オウ</t>
    </rPh>
    <rPh sb="184" eb="186">
      <t>クリアゲ</t>
    </rPh>
    <rPh sb="186" eb="188">
      <t>ショウカン</t>
    </rPh>
    <rPh sb="189" eb="190">
      <t>オコナ</t>
    </rPh>
    <rPh sb="195" eb="197">
      <t>ゲスイ</t>
    </rPh>
    <rPh sb="197" eb="198">
      <t>ドウ</t>
    </rPh>
    <rPh sb="198" eb="200">
      <t>カンキョ</t>
    </rPh>
    <rPh sb="200" eb="201">
      <t>シ</t>
    </rPh>
    <rPh sb="201" eb="202">
      <t>セツ</t>
    </rPh>
    <rPh sb="203" eb="205">
      <t>コウシン</t>
    </rPh>
    <rPh sb="205" eb="206">
      <t>トウ</t>
    </rPh>
    <rPh sb="210" eb="212">
      <t>テキセツ</t>
    </rPh>
    <rPh sb="213" eb="215">
      <t>トウシ</t>
    </rPh>
    <rPh sb="215" eb="217">
      <t>キボ</t>
    </rPh>
    <rPh sb="256" eb="258">
      <t>ケイヒ</t>
    </rPh>
    <rPh sb="263" eb="265">
      <t>ルイジ</t>
    </rPh>
    <rPh sb="265" eb="267">
      <t>ダンタイ</t>
    </rPh>
    <rPh sb="268" eb="270">
      <t>ヘイキン</t>
    </rPh>
    <rPh sb="270" eb="271">
      <t>チ</t>
    </rPh>
    <rPh sb="272" eb="274">
      <t>ウワマワ</t>
    </rPh>
    <rPh sb="280" eb="282">
      <t>オスイ</t>
    </rPh>
    <rPh sb="282" eb="284">
      <t>ショリ</t>
    </rPh>
    <rPh sb="284" eb="286">
      <t>ゲンカ</t>
    </rPh>
    <rPh sb="287" eb="289">
      <t>ジョウショウ</t>
    </rPh>
    <rPh sb="293" eb="296">
      <t>ゼンネンド</t>
    </rPh>
    <rPh sb="297" eb="299">
      <t>ヒカク</t>
    </rPh>
    <rPh sb="302" eb="304">
      <t>テイカ</t>
    </rPh>
    <rPh sb="361" eb="363">
      <t>オスイ</t>
    </rPh>
    <rPh sb="363" eb="365">
      <t>ショリ</t>
    </rPh>
    <rPh sb="365" eb="367">
      <t>ゲンカ</t>
    </rPh>
    <rPh sb="392" eb="394">
      <t>ジョウショウ</t>
    </rPh>
    <rPh sb="399" eb="401">
      <t>ゼンコク</t>
    </rPh>
    <rPh sb="401" eb="403">
      <t>ヘイキン</t>
    </rPh>
    <rPh sb="403" eb="404">
      <t>チ</t>
    </rPh>
    <rPh sb="405" eb="407">
      <t>ウワマワ</t>
    </rPh>
    <rPh sb="431" eb="432">
      <t>オモ</t>
    </rPh>
    <rPh sb="442" eb="444">
      <t>コンゴ</t>
    </rPh>
    <rPh sb="445" eb="446">
      <t>サラ</t>
    </rPh>
    <rPh sb="448" eb="450">
      <t>フキュウ</t>
    </rPh>
    <rPh sb="450" eb="452">
      <t>ソクシン</t>
    </rPh>
    <rPh sb="453" eb="455">
      <t>ユウシュウ</t>
    </rPh>
    <rPh sb="455" eb="457">
      <t>スイリョウ</t>
    </rPh>
    <rPh sb="458" eb="460">
      <t>カクホ</t>
    </rPh>
    <rPh sb="461" eb="462">
      <t>ツト</t>
    </rPh>
    <rPh sb="464" eb="466">
      <t>ヒツヨウ</t>
    </rPh>
    <rPh sb="523" eb="526">
      <t>スイセンカ</t>
    </rPh>
    <rPh sb="526" eb="527">
      <t>リツ</t>
    </rPh>
    <rPh sb="529" eb="531">
      <t>ルイジ</t>
    </rPh>
    <rPh sb="531" eb="533">
      <t>ダンタイ</t>
    </rPh>
    <rPh sb="534" eb="536">
      <t>ヒカク</t>
    </rPh>
    <rPh sb="539" eb="540">
      <t>タカ</t>
    </rPh>
    <rPh sb="541" eb="543">
      <t>スイジュン</t>
    </rPh>
    <rPh sb="550" eb="552">
      <t>ジュンチョウ</t>
    </rPh>
    <rPh sb="553" eb="555">
      <t>スイイ</t>
    </rPh>
    <rPh sb="561" eb="563">
      <t>ジンコウ</t>
    </rPh>
    <rPh sb="563" eb="565">
      <t>ゲンショウ</t>
    </rPh>
    <rPh sb="568" eb="570">
      <t>リョウキン</t>
    </rPh>
    <rPh sb="570" eb="572">
      <t>シュウニュウ</t>
    </rPh>
    <rPh sb="573" eb="574">
      <t>ゲン</t>
    </rPh>
    <rPh sb="577" eb="579">
      <t>ショウライ</t>
    </rPh>
    <rPh sb="579" eb="580">
      <t>テキ</t>
    </rPh>
    <rPh sb="581" eb="583">
      <t>ケイエイ</t>
    </rPh>
    <rPh sb="583" eb="585">
      <t>ジョウキョウ</t>
    </rPh>
    <rPh sb="586" eb="587">
      <t>キビ</t>
    </rPh>
    <rPh sb="594" eb="596">
      <t>ソウテイ</t>
    </rPh>
    <rPh sb="604" eb="605">
      <t>サラ</t>
    </rPh>
    <rPh sb="607" eb="610">
      <t>スイセンカ</t>
    </rPh>
    <rPh sb="610" eb="612">
      <t>ケイハツ</t>
    </rPh>
    <rPh sb="618" eb="619">
      <t>コウ</t>
    </rPh>
    <rPh sb="621" eb="623">
      <t>ヒツヨウ</t>
    </rPh>
    <phoneticPr fontId="4"/>
  </si>
  <si>
    <t>　下水道の供用開始から３０年以上が経過し、管渠の更新を迎える時期にきている。長寿命化に対する取組として、今年度より管路の点検調査を行い長寿命化計画を策定し、平成３０年度以降に更新工事を予定している。下水道施設事故等の未然防止のため、計画的な更新作業を行う必要がある。</t>
    <rPh sb="1" eb="4">
      <t>ゲスイドウ</t>
    </rPh>
    <rPh sb="5" eb="7">
      <t>キョウヨウ</t>
    </rPh>
    <rPh sb="7" eb="9">
      <t>カイシ</t>
    </rPh>
    <rPh sb="13" eb="14">
      <t>ネン</t>
    </rPh>
    <rPh sb="14" eb="16">
      <t>イジョウ</t>
    </rPh>
    <rPh sb="17" eb="19">
      <t>ケイカ</t>
    </rPh>
    <rPh sb="21" eb="23">
      <t>カンキョ</t>
    </rPh>
    <rPh sb="24" eb="26">
      <t>コウシン</t>
    </rPh>
    <rPh sb="27" eb="28">
      <t>ムカ</t>
    </rPh>
    <rPh sb="30" eb="32">
      <t>ジキ</t>
    </rPh>
    <rPh sb="38" eb="39">
      <t>チョウ</t>
    </rPh>
    <rPh sb="39" eb="41">
      <t>ジュミョウ</t>
    </rPh>
    <rPh sb="41" eb="42">
      <t>カ</t>
    </rPh>
    <rPh sb="43" eb="44">
      <t>タイ</t>
    </rPh>
    <rPh sb="46" eb="48">
      <t>トリクミ</t>
    </rPh>
    <rPh sb="52" eb="55">
      <t>コンネンド</t>
    </rPh>
    <rPh sb="57" eb="59">
      <t>カンロ</t>
    </rPh>
    <rPh sb="60" eb="62">
      <t>テンケン</t>
    </rPh>
    <rPh sb="62" eb="64">
      <t>チョウサ</t>
    </rPh>
    <rPh sb="65" eb="66">
      <t>オコナ</t>
    </rPh>
    <rPh sb="67" eb="68">
      <t>チョウ</t>
    </rPh>
    <rPh sb="68" eb="70">
      <t>ジュミョウ</t>
    </rPh>
    <rPh sb="70" eb="71">
      <t>カ</t>
    </rPh>
    <rPh sb="71" eb="73">
      <t>ケイカク</t>
    </rPh>
    <rPh sb="74" eb="76">
      <t>サクテイ</t>
    </rPh>
    <rPh sb="78" eb="80">
      <t>ヘイセイ</t>
    </rPh>
    <rPh sb="82" eb="83">
      <t>ネン</t>
    </rPh>
    <rPh sb="83" eb="84">
      <t>ド</t>
    </rPh>
    <rPh sb="84" eb="86">
      <t>イコウ</t>
    </rPh>
    <rPh sb="87" eb="89">
      <t>コウシン</t>
    </rPh>
    <rPh sb="89" eb="91">
      <t>コウジ</t>
    </rPh>
    <rPh sb="92" eb="94">
      <t>ヨテイ</t>
    </rPh>
    <rPh sb="99" eb="101">
      <t>ゲスイ</t>
    </rPh>
    <rPh sb="101" eb="102">
      <t>ドウ</t>
    </rPh>
    <rPh sb="102" eb="104">
      <t>シセツ</t>
    </rPh>
    <rPh sb="104" eb="106">
      <t>ジコ</t>
    </rPh>
    <rPh sb="106" eb="107">
      <t>トウ</t>
    </rPh>
    <rPh sb="108" eb="110">
      <t>ミゼン</t>
    </rPh>
    <rPh sb="110" eb="112">
      <t>ボウシ</t>
    </rPh>
    <rPh sb="116" eb="118">
      <t>ケイカク</t>
    </rPh>
    <rPh sb="118" eb="119">
      <t>テキ</t>
    </rPh>
    <rPh sb="120" eb="122">
      <t>コウシン</t>
    </rPh>
    <rPh sb="122" eb="124">
      <t>サギョウ</t>
    </rPh>
    <rPh sb="125" eb="126">
      <t>オコナ</t>
    </rPh>
    <rPh sb="127" eb="129">
      <t>ヒツヨウ</t>
    </rPh>
    <phoneticPr fontId="4"/>
  </si>
  <si>
    <t>　将来的に安定した下水道事業会計の運営のため、使用料金体系の見直しや、経費削減等の策を講じる必要がある。</t>
    <rPh sb="1" eb="3">
      <t>ショウライ</t>
    </rPh>
    <rPh sb="3" eb="4">
      <t>テキ</t>
    </rPh>
    <rPh sb="5" eb="7">
      <t>アンテイ</t>
    </rPh>
    <rPh sb="9" eb="12">
      <t>ゲスイドウ</t>
    </rPh>
    <rPh sb="12" eb="14">
      <t>ジギョウ</t>
    </rPh>
    <rPh sb="14" eb="16">
      <t>カイケイ</t>
    </rPh>
    <rPh sb="17" eb="19">
      <t>ウンエイ</t>
    </rPh>
    <rPh sb="23" eb="26">
      <t>シヨウリョウ</t>
    </rPh>
    <rPh sb="26" eb="27">
      <t>キン</t>
    </rPh>
    <rPh sb="27" eb="29">
      <t>タイケイ</t>
    </rPh>
    <rPh sb="30" eb="32">
      <t>ミナオ</t>
    </rPh>
    <rPh sb="35" eb="37">
      <t>ケイヒ</t>
    </rPh>
    <rPh sb="37" eb="39">
      <t>サクゲン</t>
    </rPh>
    <rPh sb="39" eb="40">
      <t>トウ</t>
    </rPh>
    <rPh sb="41" eb="42">
      <t>サク</t>
    </rPh>
    <rPh sb="43" eb="44">
      <t>コウ</t>
    </rPh>
    <rPh sb="46" eb="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</si>
</sst>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15200"/>
        <c:axId val="1435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15200"/>
        <c:axId val="143578240"/>
      </c:lineChart>
      <c:dateAx>
        <c:axId val="1425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78240"/>
        <c:crosses val="autoZero"/>
        <c:auto val="1"/>
        <c:lblOffset val="100"/>
        <c:baseTimeUnit val="years"/>
      </c:dateAx>
      <c:valAx>
        <c:axId val="1435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51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78176"/>
        <c:axId val="1149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78176"/>
        <c:axId val="114988544"/>
      </c:lineChart>
      <c:dateAx>
        <c:axId val="11497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988544"/>
        <c:crosses val="autoZero"/>
        <c:auto val="1"/>
        <c:lblOffset val="100"/>
        <c:baseTimeUnit val="years"/>
      </c:dateAx>
      <c:valAx>
        <c:axId val="1149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97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93.93</c:v>
                </c:pt>
                <c:pt idx="1">
                  <c:v>94.1</c:v>
                </c:pt>
                <c:pt idx="2">
                  <c:v>94.14</c:v>
                </c:pt>
                <c:pt idx="3">
                  <c:v>94.44</c:v>
                </c:pt>
                <c:pt idx="4">
                  <c:v>94.96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32864"/>
        <c:axId val="1161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32864"/>
        <c:axId val="116135040"/>
      </c:lineChart>
      <c:dateAx>
        <c:axId val="11613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35040"/>
        <c:crosses val="autoZero"/>
        <c:auto val="1"/>
        <c:lblOffset val="100"/>
        <c:baseTimeUnit val="years"/>
      </c:dateAx>
      <c:valAx>
        <c:axId val="1161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3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83.79</c:v>
                </c:pt>
                <c:pt idx="2">
                  <c:v>81.41</c:v>
                </c:pt>
                <c:pt idx="3">
                  <c:v>78.09</c:v>
                </c:pt>
                <c:pt idx="4">
                  <c:v>64.17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96160"/>
        <c:axId val="1437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96160"/>
        <c:axId val="143782656"/>
      </c:lineChart>
      <c:dateAx>
        <c:axId val="14359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82656"/>
        <c:crosses val="autoZero"/>
        <c:auto val="1"/>
        <c:lblOffset val="100"/>
        <c:baseTimeUnit val="years"/>
      </c:dateAx>
      <c:valAx>
        <c:axId val="1437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59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33344"/>
        <c:axId val="14394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33344"/>
        <c:axId val="143946112"/>
      </c:lineChart>
      <c:dateAx>
        <c:axId val="14383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46112"/>
        <c:crosses val="autoZero"/>
        <c:auto val="1"/>
        <c:lblOffset val="100"/>
        <c:baseTimeUnit val="years"/>
      </c:dateAx>
      <c:valAx>
        <c:axId val="14394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3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70528"/>
        <c:axId val="1440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70528"/>
        <c:axId val="144080896"/>
      </c:lineChart>
      <c:dateAx>
        <c:axId val="14407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80896"/>
        <c:crosses val="autoZero"/>
        <c:auto val="1"/>
        <c:lblOffset val="100"/>
        <c:baseTimeUnit val="years"/>
      </c:dateAx>
      <c:valAx>
        <c:axId val="1440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7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39776"/>
        <c:axId val="1441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39776"/>
        <c:axId val="144141696"/>
      </c:lineChart>
      <c:dateAx>
        <c:axId val="14413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41696"/>
        <c:crosses val="autoZero"/>
        <c:auto val="1"/>
        <c:lblOffset val="100"/>
        <c:baseTimeUnit val="years"/>
      </c:dateAx>
      <c:valAx>
        <c:axId val="1441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3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74560"/>
        <c:axId val="14427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74560"/>
        <c:axId val="144276480"/>
      </c:lineChart>
      <c:dateAx>
        <c:axId val="14427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276480"/>
        <c:crosses val="autoZero"/>
        <c:auto val="1"/>
        <c:lblOffset val="100"/>
        <c:baseTimeUnit val="years"/>
      </c:dateAx>
      <c:valAx>
        <c:axId val="14427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7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218.38</c:v>
                </c:pt>
                <c:pt idx="1">
                  <c:v>205.19</c:v>
                </c:pt>
                <c:pt idx="2">
                  <c:v>199.35</c:v>
                </c:pt>
                <c:pt idx="3">
                  <c:v>192.99</c:v>
                </c:pt>
                <c:pt idx="4">
                  <c:v>185.79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87168"/>
        <c:axId val="1444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87168"/>
        <c:axId val="144489088"/>
      </c:lineChart>
      <c:dateAx>
        <c:axId val="14448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89088"/>
        <c:crosses val="autoZero"/>
        <c:auto val="1"/>
        <c:lblOffset val="100"/>
        <c:baseTimeUnit val="years"/>
      </c:dateAx>
      <c:valAx>
        <c:axId val="1444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8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90.68</c:v>
                </c:pt>
                <c:pt idx="1">
                  <c:v>88.64</c:v>
                </c:pt>
                <c:pt idx="2">
                  <c:v>114.21</c:v>
                </c:pt>
                <c:pt idx="3">
                  <c:v>100.41</c:v>
                </c:pt>
                <c:pt idx="4">
                  <c:v>95.75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03648"/>
        <c:axId val="11380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03648"/>
        <c:axId val="113805568"/>
      </c:lineChart>
      <c:dateAx>
        <c:axId val="11380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05568"/>
        <c:crosses val="autoZero"/>
        <c:auto val="1"/>
        <c:lblOffset val="100"/>
        <c:baseTimeUnit val="years"/>
      </c:dateAx>
      <c:valAx>
        <c:axId val="11380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0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193.59</c:v>
                </c:pt>
                <c:pt idx="1">
                  <c:v>194.56</c:v>
                </c:pt>
                <c:pt idx="2">
                  <c:v>152.37</c:v>
                </c:pt>
                <c:pt idx="3">
                  <c:v>177.22</c:v>
                </c:pt>
                <c:pt idx="4">
                  <c:v>186.59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54240"/>
        <c:axId val="11495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54240"/>
        <c:axId val="114956160"/>
      </c:lineChart>
      <c:dateAx>
        <c:axId val="1149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956160"/>
        <c:crosses val="autoZero"/>
        <c:auto val="1"/>
        <c:lblOffset val="100"/>
        <c:baseTimeUnit val="years"/>
      </c:dateAx>
      <c:valAx>
        <c:axId val="11495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9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大河原町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23700</v>
      </c>
      <c r="AM8" s="64"/>
      <c r="AN8" s="64"/>
      <c r="AO8" s="64"/>
      <c r="AP8" s="64"/>
      <c r="AQ8" s="64"/>
      <c r="AR8" s="64"/>
      <c r="AS8" s="64"/>
      <c r="AT8" s="63">
        <f>データ!S6</f>
        <v>24.99</v>
      </c>
      <c r="AU8" s="63"/>
      <c r="AV8" s="63"/>
      <c r="AW8" s="63"/>
      <c r="AX8" s="63"/>
      <c r="AY8" s="63"/>
      <c r="AZ8" s="63"/>
      <c r="BA8" s="63"/>
      <c r="BB8" s="63">
        <f>データ!T6</f>
        <v>948.38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93.6</v>
      </c>
      <c r="Q10" s="63"/>
      <c r="R10" s="63"/>
      <c r="S10" s="63"/>
      <c r="T10" s="63"/>
      <c r="U10" s="63"/>
      <c r="V10" s="63"/>
      <c r="W10" s="63">
        <f>データ!P6</f>
        <v>118.31</v>
      </c>
      <c r="X10" s="63"/>
      <c r="Y10" s="63"/>
      <c r="Z10" s="63"/>
      <c r="AA10" s="63"/>
      <c r="AB10" s="63"/>
      <c r="AC10" s="63"/>
      <c r="AD10" s="64">
        <f>データ!Q6</f>
        <v>3024</v>
      </c>
      <c r="AE10" s="64"/>
      <c r="AF10" s="64"/>
      <c r="AG10" s="64"/>
      <c r="AH10" s="64"/>
      <c r="AI10" s="64"/>
      <c r="AJ10" s="64"/>
      <c r="AK10" s="2"/>
      <c r="AL10" s="64">
        <f>データ!U6</f>
        <v>22155</v>
      </c>
      <c r="AM10" s="64"/>
      <c r="AN10" s="64"/>
      <c r="AO10" s="64"/>
      <c r="AP10" s="64"/>
      <c r="AQ10" s="64"/>
      <c r="AR10" s="64"/>
      <c r="AS10" s="64"/>
      <c r="AT10" s="63">
        <f>データ!V6</f>
        <v>5.7</v>
      </c>
      <c r="AU10" s="63"/>
      <c r="AV10" s="63"/>
      <c r="AW10" s="63"/>
      <c r="AX10" s="63"/>
      <c r="AY10" s="63"/>
      <c r="AZ10" s="63"/>
      <c r="BA10" s="63"/>
      <c r="BB10" s="63">
        <f>データ!W6</f>
        <v>3886.84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43214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大河原町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93.6</v>
      </c>
      <c r="P6" s="32">
        <f t="shared" si="3"/>
        <v>118.31</v>
      </c>
      <c r="Q6" s="32">
        <f t="shared" si="3"/>
        <v>3024</v>
      </c>
      <c r="R6" s="32">
        <f t="shared" si="3"/>
        <v>23700</v>
      </c>
      <c r="S6" s="32">
        <f t="shared" si="3"/>
        <v>24.99</v>
      </c>
      <c r="T6" s="32">
        <f t="shared" si="3"/>
        <v>948.38</v>
      </c>
      <c r="U6" s="32">
        <f t="shared" si="3"/>
        <v>22155</v>
      </c>
      <c r="V6" s="32">
        <f t="shared" si="3"/>
        <v>5.7</v>
      </c>
      <c r="W6" s="32">
        <f t="shared" si="3"/>
        <v>3886.84</v>
      </c>
      <c r="X6" s="33">
        <f>IF(X7="",NA(),X7)</f>
        <v>83.3</v>
      </c>
      <c r="Y6" s="33">
        <f t="shared" ref="Y6:AG6" si="4">IF(Y7="",NA(),Y7)</f>
        <v>83.79</v>
      </c>
      <c r="Z6" s="33">
        <f t="shared" si="4"/>
        <v>81.41</v>
      </c>
      <c r="AA6" s="33">
        <f t="shared" si="4"/>
        <v>78.09</v>
      </c>
      <c r="AB6" s="33">
        <f t="shared" si="4"/>
        <v>64.17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218.38</v>
      </c>
      <c r="BF6" s="33">
        <f t="shared" ref="BF6:BN6" si="7">IF(BF7="",NA(),BF7)</f>
        <v>205.19</v>
      </c>
      <c r="BG6" s="33">
        <f t="shared" si="7"/>
        <v>199.35</v>
      </c>
      <c r="BH6" s="33">
        <f t="shared" si="7"/>
        <v>192.99</v>
      </c>
      <c r="BI6" s="33">
        <f t="shared" si="7"/>
        <v>185.79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90.68</v>
      </c>
      <c r="BQ6" s="33">
        <f t="shared" ref="BQ6:BY6" si="8">IF(BQ7="",NA(),BQ7)</f>
        <v>88.64</v>
      </c>
      <c r="BR6" s="33">
        <f t="shared" si="8"/>
        <v>114.21</v>
      </c>
      <c r="BS6" s="33">
        <f t="shared" si="8"/>
        <v>100.41</v>
      </c>
      <c r="BT6" s="33">
        <f t="shared" si="8"/>
        <v>95.75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193.59</v>
      </c>
      <c r="CB6" s="33">
        <f t="shared" ref="CB6:CJ6" si="9">IF(CB7="",NA(),CB7)</f>
        <v>194.56</v>
      </c>
      <c r="CC6" s="33">
        <f t="shared" si="9"/>
        <v>152.37</v>
      </c>
      <c r="CD6" s="33">
        <f t="shared" si="9"/>
        <v>177.22</v>
      </c>
      <c r="CE6" s="33">
        <f t="shared" si="9"/>
        <v>186.59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93.93</v>
      </c>
      <c r="CX6" s="33">
        <f t="shared" ref="CX6:DF6" si="11">IF(CX7="",NA(),CX7)</f>
        <v>94.1</v>
      </c>
      <c r="CY6" s="33">
        <f t="shared" si="11"/>
        <v>94.14</v>
      </c>
      <c r="CZ6" s="33">
        <f t="shared" si="11"/>
        <v>94.44</v>
      </c>
      <c r="DA6" s="33">
        <f t="shared" si="11"/>
        <v>94.96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43214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93.6</v>
      </c>
      <c r="P7" s="36">
        <v>118.31</v>
      </c>
      <c r="Q7" s="36">
        <v>3024</v>
      </c>
      <c r="R7" s="36">
        <v>23700</v>
      </c>
      <c r="S7" s="36">
        <v>24.99</v>
      </c>
      <c r="T7" s="36">
        <v>948.38</v>
      </c>
      <c r="U7" s="36">
        <v>22155</v>
      </c>
      <c r="V7" s="36">
        <v>5.7</v>
      </c>
      <c r="W7" s="36">
        <v>3886.84</v>
      </c>
      <c r="X7" s="36">
        <v>83.3</v>
      </c>
      <c r="Y7" s="36">
        <v>83.79</v>
      </c>
      <c r="Z7" s="36">
        <v>81.41</v>
      </c>
      <c r="AA7" s="36">
        <v>78.09</v>
      </c>
      <c r="AB7" s="36">
        <v>64.17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218.38</v>
      </c>
      <c r="BF7" s="36">
        <v>205.19</v>
      </c>
      <c r="BG7" s="36">
        <v>199.35</v>
      </c>
      <c r="BH7" s="36">
        <v>192.99</v>
      </c>
      <c r="BI7" s="36">
        <v>185.79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862.87</v>
      </c>
      <c r="BO7" s="36">
        <v>763.62</v>
      </c>
      <c r="BP7" s="36">
        <v>90.68</v>
      </c>
      <c r="BQ7" s="36">
        <v>88.64</v>
      </c>
      <c r="BR7" s="36">
        <v>114.21</v>
      </c>
      <c r="BS7" s="36">
        <v>100.41</v>
      </c>
      <c r="BT7" s="36">
        <v>95.75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85.39</v>
      </c>
      <c r="BZ7" s="36">
        <v>98.53</v>
      </c>
      <c r="CA7" s="36">
        <v>193.59</v>
      </c>
      <c r="CB7" s="36">
        <v>194.56</v>
      </c>
      <c r="CC7" s="36">
        <v>152.37</v>
      </c>
      <c r="CD7" s="36">
        <v>177.22</v>
      </c>
      <c r="CE7" s="36">
        <v>186.59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188.79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59.4</v>
      </c>
      <c r="CV7" s="36">
        <v>60.01</v>
      </c>
      <c r="CW7" s="36">
        <v>93.93</v>
      </c>
      <c r="CX7" s="36">
        <v>94.1</v>
      </c>
      <c r="CY7" s="36">
        <v>94.14</v>
      </c>
      <c r="CZ7" s="36">
        <v>94.44</v>
      </c>
      <c r="DA7" s="36">
        <v>94.96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及川 匠</cp:lastModifiedBy>
  <dcterms:created xsi:type="dcterms:W3CDTF">2017-02-08T02:44:46Z</dcterms:created>
  <dcterms:modified xsi:type="dcterms:W3CDTF">2017-02-13T04:11:05Z</dcterms:modified>
  <cp:category/>
</cp:coreProperties>
</file>