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J:\003-上下水道課\下水道管理係\★事務（下水）\19_1国・県からの照会関係\県からの照会関係(R6)\20250124 公営企業に係る経営比較分析表（令和５年度決算）の分析等について(財政0203〆）\03_公表\"/>
    </mc:Choice>
  </mc:AlternateContent>
  <xr:revisionPtr revIDLastSave="0" documentId="13_ncr:1_{89BDB786-5741-46B4-A216-26D1348705F5}" xr6:coauthVersionLast="47" xr6:coauthVersionMax="47" xr10:uidLastSave="{00000000-0000-0000-0000-000000000000}"/>
  <workbookProtection workbookAlgorithmName="SHA-512" workbookHashValue="QeCg+iKc4R4V8aqQO1UcDEU45RGvVO6e14tLMcRNsmHKcM5jlb1FnJCMu7FXnQKzg5PynBn7LwJxNXeeLP7B9A==" workbookSaltValue="zj0sJ9UH6iM2NnBvi5N51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<sst xmlns="http://schemas.openxmlformats.org/spreadsheetml/2006/main" count="257" uniqueCount="115">
  <si>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</si>
  <si>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</si>
  <si>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</si>
  <si>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</si>
  <si>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</si>
  <si>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</si>
  <si>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</si>
  <si>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</si>
  <si>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</si>
  <si>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</si>
  <si>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</si>
  <si>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</si>
  <si>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</si>
  <si>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</si>
  <si>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</si>
  <si>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</si>
  <si>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</si>
  <si>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</si>
  <si>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</si>
  <si>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</si>
  <si>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</si>
  <si>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</si>
  <si>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</si>
  <si>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</si>
  <si>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</si>
  <si>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</si>
  <si>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</si>
  <si>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</si>
  <si>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</si>
  <si>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</si>
  <si>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</si>
  <si>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</si>
  <si>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</si>
  <si>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</si>
  <si>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</si>
  <si>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</si>
  <si>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</si>
  <si>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</si>
  <si>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</si>
  <si>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</si>
  <si>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</si>
  <si>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</si>
  <si>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</si>
  <si>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</si>
  <si>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</si>
  <si>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</si>
  <si>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</si>
  <si>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</si>
  <si>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</si>
  <si>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</si>
  <si>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</si>
  <si>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</si>
  <si>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</si>
  <si>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</si>
  <si>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</si>
  <si>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</si>
  <si>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</si>
  <si>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</si>
  <si>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</si>
  <si>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</si>
  <si>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</si>
  <si>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</si>
  <si>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</si>
  <si>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</si>
  <si>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</si>
  <si>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</si>
  <si>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</si>
  <si>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</si>
  <si>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</si>
  <si>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</si>
  <si>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</si>
  <si>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</si>
  <si>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</si>
  <si>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</si>
  <si>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</si>
  <si>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</si>
  <si>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</si>
  <si>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</si>
  <si>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</si>
  <si>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</si>
  <si>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</si>
  <si>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</si>
  <si>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</si>
  <si>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</si>
  <si>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</si>
  <si>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</si>
  <si>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</si>
  <si>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</si>
  <si>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</si>
  <si>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</si>
  <si>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</si>
  <si>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</si>
  <si>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</si>
  <si>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</si>
  <si>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</si>
  <si>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</si>
  <si>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</si>
  <si>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</si>
  <si>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</si>
  <si>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</si>
  <si>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</si>
  <si>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</si>
  <si>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</si>
  <si>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</si>
  <si>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</si>
  <si>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</si>
  <si>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</si>
  <si>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</si>
  <si>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</si>
  <si>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</si>
  <si>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</si>
  <si>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</si>
  <si>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令和２年度より地方公営企業法を適用している。
➀【経常収支比率】
　令和２年度以降黒字であることを示す100%を超える水準で推移しており、令和５年度は前年度より3.83％増となり健全な経営を維持している。今後は人口減少や物価高騰等により厳しい経営となることが予想されることから、維持管理費の削減に努め、今後の経営状況を踏まえ使用料の改定を検討するなど、健全な経営を維持するための取り組みを行っていく。
②【累積欠損比率】
　累積欠損金は発生していない。引き続き健全な経営の維持に努める。
③【流動比率】
　全国及び類似団体平均値を上回っており、令和５年度は前年度から22.73％の増と大幅に改善されたが、適切とされる100％は未だ下回っている。地方公営企業法適用後の引継現金が少なかったことや、企業債の元利償還金がピークを迎えており自己財源に乏しかったことが要因と考えられる。今後、多額の借入を行っていた時期の企業債が続々と償還が終了することから、流動資産は増加を見込んでいる。引き続き留保資金の確保に努めていく。
④【企業債残高対事業規模比率】
　決算状況調査に誤りがあったため、正しい数値は以下のとおりである。
令和２年度：659.12％　令和３年度：560.67％　令和４年度：557.23％
　全国及び類似団体平均値を下回っている。これは、当町の汚水施設の整備がほぼ完了しており、汚水の起債より雨水整備事業に係る起債借入が増えていることが要因である。今後も企業債残高対事業規模比率は下がることが予想される。
⑤【経費回収率】
　前年度に引き続き使用料のみで汚水経費をまかなうことができていることを示す100%を超えており、また前年度から8.39％の増となっている。宅地開発等により戸数が増加し使用料収入が増加したことや、雨水事業が増加しており、汚水に係る経費が減となっていることが要因と考えられる。今後もより慎重な財政運営に努める。
⑥【汚水処理原価】
　令和５年度は汚水に係る経費の減少等により前年度より減となったが、物価高騰の影響や流域下水道の維持管理負担金の増額が予定されており、今後の増加は避けられないものと思われる。
⑦【施設利用率】
　処理場を有しておらず、すべて流域下水道において処理しているため該当数値なし。
⑧【水洗化率】
　全国及び類似団体平均を上回っているが、面的な整備はほぼ完了しており急激な増加は見込めない状況である。今後も地道な働きかけにより接続の普及促進を行っていく。</t>
    <rPh sb="35" eb="37">
      <t>レイワ</t>
    </rPh>
    <rPh sb="38" eb="40">
      <t>ネンド</t>
    </rPh>
    <rPh sb="40" eb="42">
      <t>イコウ</t>
    </rPh>
    <rPh sb="60" eb="62">
      <t>スイジュン</t>
    </rPh>
    <rPh sb="63" eb="65">
      <t>スイイ</t>
    </rPh>
    <rPh sb="70" eb="72">
      <t>レイワ</t>
    </rPh>
    <rPh sb="73" eb="75">
      <t>ネンド</t>
    </rPh>
    <rPh sb="76" eb="79">
      <t>ゼンネンド</t>
    </rPh>
    <rPh sb="86" eb="87">
      <t>ゾウ</t>
    </rPh>
    <rPh sb="90" eb="92">
      <t>ケンゼン</t>
    </rPh>
    <rPh sb="93" eb="95">
      <t>ケイエイ</t>
    </rPh>
    <rPh sb="96" eb="98">
      <t>イジ</t>
    </rPh>
    <rPh sb="103" eb="105">
      <t>コンゴ</t>
    </rPh>
    <rPh sb="140" eb="145">
      <t>イジカンリヒ</t>
    </rPh>
    <rPh sb="146" eb="148">
      <t>サクゲン</t>
    </rPh>
    <rPh sb="149" eb="150">
      <t>ツト</t>
    </rPh>
    <rPh sb="152" eb="154">
      <t>コンゴ</t>
    </rPh>
    <rPh sb="155" eb="159">
      <t>ケイエイジョウキョウ</t>
    </rPh>
    <rPh sb="160" eb="161">
      <t>フ</t>
    </rPh>
    <rPh sb="163" eb="166">
      <t>シヨウリョウ</t>
    </rPh>
    <rPh sb="167" eb="169">
      <t>カイテイ</t>
    </rPh>
    <rPh sb="170" eb="172">
      <t>ケントウ</t>
    </rPh>
    <rPh sb="177" eb="179">
      <t>ケンゼン</t>
    </rPh>
    <rPh sb="180" eb="182">
      <t>ケイエイ</t>
    </rPh>
    <rPh sb="183" eb="185">
      <t>イジ</t>
    </rPh>
    <rPh sb="190" eb="191">
      <t>ト</t>
    </rPh>
    <rPh sb="192" eb="193">
      <t>ク</t>
    </rPh>
    <rPh sb="195" eb="196">
      <t>オコナ</t>
    </rPh>
    <rPh sb="205" eb="211">
      <t>ルイセキケッソンヒリツ</t>
    </rPh>
    <rPh sb="214" eb="219">
      <t>ルイセキケッソンキン</t>
    </rPh>
    <rPh sb="220" eb="222">
      <t>ハッセイ</t>
    </rPh>
    <rPh sb="228" eb="229">
      <t>ヒ</t>
    </rPh>
    <rPh sb="230" eb="231">
      <t>ツヅ</t>
    </rPh>
    <rPh sb="232" eb="234">
      <t>ケンゼン</t>
    </rPh>
    <rPh sb="235" eb="237">
      <t>ケイエイ</t>
    </rPh>
    <rPh sb="238" eb="240">
      <t>イジ</t>
    </rPh>
    <rPh sb="241" eb="242">
      <t>ツト</t>
    </rPh>
    <rPh sb="256" eb="258">
      <t>ゼンコク</t>
    </rPh>
    <rPh sb="258" eb="259">
      <t>オヨ</t>
    </rPh>
    <rPh sb="268" eb="269">
      <t>ウエ</t>
    </rPh>
    <rPh sb="275" eb="277">
      <t>レイワ</t>
    </rPh>
    <rPh sb="278" eb="280">
      <t>ネンド</t>
    </rPh>
    <rPh sb="281" eb="284">
      <t>ゼンネンド</t>
    </rPh>
    <rPh sb="293" eb="294">
      <t>ゾウ</t>
    </rPh>
    <rPh sb="295" eb="297">
      <t>オオハバ</t>
    </rPh>
    <rPh sb="298" eb="300">
      <t>カイゼン</t>
    </rPh>
    <rPh sb="305" eb="307">
      <t>テキセツ</t>
    </rPh>
    <rPh sb="316" eb="317">
      <t>イマ</t>
    </rPh>
    <rPh sb="318" eb="320">
      <t>シタマワ</t>
    </rPh>
    <rPh sb="334" eb="335">
      <t>ゴ</t>
    </rPh>
    <rPh sb="382" eb="384">
      <t>ヨウイン</t>
    </rPh>
    <rPh sb="385" eb="386">
      <t>カンガ</t>
    </rPh>
    <rPh sb="391" eb="393">
      <t>コンゴ</t>
    </rPh>
    <rPh sb="394" eb="396">
      <t>タガク</t>
    </rPh>
    <rPh sb="397" eb="399">
      <t>カリイレ</t>
    </rPh>
    <rPh sb="400" eb="401">
      <t>オコナ</t>
    </rPh>
    <rPh sb="405" eb="407">
      <t>ジキ</t>
    </rPh>
    <rPh sb="435" eb="437">
      <t>ミコ</t>
    </rPh>
    <rPh sb="442" eb="443">
      <t>ヒ</t>
    </rPh>
    <rPh sb="444" eb="445">
      <t>ツヅ</t>
    </rPh>
    <rPh sb="454" eb="455">
      <t>ツトム</t>
    </rPh>
    <rPh sb="477" eb="478">
      <t>タダ</t>
    </rPh>
    <rPh sb="479" eb="483">
      <t>ケッサンジョウキョウ</t>
    </rPh>
    <rPh sb="483" eb="485">
      <t>チョウサ</t>
    </rPh>
    <rPh sb="486" eb="487">
      <t>アヤマ</t>
    </rPh>
    <rPh sb="495" eb="496">
      <t>タダ</t>
    </rPh>
    <rPh sb="498" eb="500">
      <t>スウチ</t>
    </rPh>
    <rPh sb="501" eb="503">
      <t>イカ</t>
    </rPh>
    <rPh sb="512" eb="514">
      <t>レイワ</t>
    </rPh>
    <rPh sb="515" eb="517">
      <t>ネンド</t>
    </rPh>
    <rPh sb="526" eb="528">
      <t>レイワ</t>
    </rPh>
    <rPh sb="529" eb="530">
      <t>ネン</t>
    </rPh>
    <rPh sb="530" eb="531">
      <t>ド</t>
    </rPh>
    <rPh sb="540" eb="542">
      <t>レイワ</t>
    </rPh>
    <rPh sb="543" eb="545">
      <t>ネンド</t>
    </rPh>
    <rPh sb="555" eb="557">
      <t>ゼンコク</t>
    </rPh>
    <rPh sb="557" eb="558">
      <t>オヨ</t>
    </rPh>
    <rPh sb="559" eb="563">
      <t>ルイジダンタイ</t>
    </rPh>
    <rPh sb="578" eb="580">
      <t>トウチョウ</t>
    </rPh>
    <rPh sb="586" eb="588">
      <t>セイビ</t>
    </rPh>
    <rPh sb="591" eb="593">
      <t>カンリョウ</t>
    </rPh>
    <rPh sb="598" eb="600">
      <t>オスイ</t>
    </rPh>
    <rPh sb="601" eb="603">
      <t>キサイ</t>
    </rPh>
    <rPh sb="605" eb="609">
      <t>ウスイセイビ</t>
    </rPh>
    <rPh sb="609" eb="611">
      <t>ジギョウ</t>
    </rPh>
    <rPh sb="612" eb="613">
      <t>カカ</t>
    </rPh>
    <rPh sb="614" eb="616">
      <t>キサイ</t>
    </rPh>
    <rPh sb="616" eb="618">
      <t>カリイレ</t>
    </rPh>
    <rPh sb="619" eb="620">
      <t>フ</t>
    </rPh>
    <rPh sb="627" eb="629">
      <t>ヨウイン</t>
    </rPh>
    <rPh sb="633" eb="635">
      <t>コンゴ</t>
    </rPh>
    <rPh sb="636" eb="641">
      <t>キギョウサイザンダカ</t>
    </rPh>
    <rPh sb="641" eb="642">
      <t>タイ</t>
    </rPh>
    <rPh sb="642" eb="646">
      <t>ジギョウキボ</t>
    </rPh>
    <rPh sb="646" eb="648">
      <t>ヒリツ</t>
    </rPh>
    <rPh sb="665" eb="666">
      <t>ヤク</t>
    </rPh>
    <rPh sb="671" eb="673">
      <t>ゾウカ</t>
    </rPh>
    <rPh sb="694" eb="695">
      <t>シメ</t>
    </rPh>
    <rPh sb="701" eb="702">
      <t>コ</t>
    </rPh>
    <rPh sb="722" eb="725">
      <t>ゼンネンド</t>
    </rPh>
    <rPh sb="741" eb="745">
      <t>タクチカイハツ</t>
    </rPh>
    <rPh sb="745" eb="746">
      <t>トウ</t>
    </rPh>
    <rPh sb="749" eb="751">
      <t>コスウ</t>
    </rPh>
    <rPh sb="752" eb="754">
      <t>ゾウカ</t>
    </rPh>
    <rPh sb="755" eb="758">
      <t>シヨウリョウ</t>
    </rPh>
    <rPh sb="758" eb="760">
      <t>シュウニュウ</t>
    </rPh>
    <rPh sb="761" eb="763">
      <t>ゾウカ</t>
    </rPh>
    <rPh sb="769" eb="773">
      <t>ウスイジギョウ</t>
    </rPh>
    <rPh sb="774" eb="776">
      <t>ゾウカ</t>
    </rPh>
    <rPh sb="781" eb="783">
      <t>オスイ</t>
    </rPh>
    <rPh sb="784" eb="785">
      <t>カカ</t>
    </rPh>
    <rPh sb="786" eb="788">
      <t>ケイヒ</t>
    </rPh>
    <rPh sb="789" eb="790">
      <t>ゲン</t>
    </rPh>
    <rPh sb="799" eb="801">
      <t>ヨウイン</t>
    </rPh>
    <rPh sb="802" eb="803">
      <t>カンガ</t>
    </rPh>
    <rPh sb="821" eb="822">
      <t>シタ</t>
    </rPh>
    <rPh sb="838" eb="840">
      <t>レイワ</t>
    </rPh>
    <rPh sb="841" eb="843">
      <t>ネンド</t>
    </rPh>
    <rPh sb="847" eb="848">
      <t>カカ</t>
    </rPh>
    <rPh sb="849" eb="851">
      <t>ケイヒ</t>
    </rPh>
    <rPh sb="854" eb="855">
      <t>トウ</t>
    </rPh>
    <rPh sb="858" eb="861">
      <t>ゼンネンド</t>
    </rPh>
    <rPh sb="863" eb="864">
      <t>ゲン</t>
    </rPh>
    <rPh sb="870" eb="874">
      <t>ブッカコウトウ</t>
    </rPh>
    <rPh sb="875" eb="877">
      <t>エイキョウ</t>
    </rPh>
    <rPh sb="878" eb="883">
      <t>リュウイキゲスイドウ</t>
    </rPh>
    <rPh sb="903" eb="905">
      <t>コンゴ</t>
    </rPh>
    <rPh sb="906" eb="908">
      <t>ゾウカ</t>
    </rPh>
    <rPh sb="927" eb="929">
      <t>ガイトウ</t>
    </rPh>
    <rPh sb="929" eb="931">
      <t>スウチ</t>
    </rPh>
    <rPh sb="946" eb="950">
      <t>スイセンカリツ</t>
    </rPh>
    <rPh sb="955" eb="957">
      <t>モクヒョウ</t>
    </rPh>
    <rPh sb="984" eb="986">
      <t>ゼンコク</t>
    </rPh>
    <rPh sb="986" eb="987">
      <t>オヨ</t>
    </rPh>
    <rPh sb="988" eb="990">
      <t>ルイジ</t>
    </rPh>
    <rPh sb="990" eb="994">
      <t>ダンタイヘイキン</t>
    </rPh>
    <rPh sb="1003" eb="1005">
      <t>メンテキ</t>
    </rPh>
    <rPh sb="1006" eb="1008">
      <t>セイビ</t>
    </rPh>
    <rPh sb="1011" eb="1013">
      <t>カンリョウ</t>
    </rPh>
    <rPh sb="1017" eb="1019">
      <t>キュウゲキ</t>
    </rPh>
    <rPh sb="1020" eb="1022">
      <t>ゾウカ</t>
    </rPh>
    <rPh sb="1023" eb="1025">
      <t>ミコ</t>
    </rPh>
    <rPh sb="1028" eb="1030">
      <t>ジョウキョウ</t>
    </rPh>
    <rPh sb="1034" eb="1036">
      <t>コンゴ</t>
    </rPh>
    <rPh sb="1037" eb="1039">
      <t>ジミチ</t>
    </rPh>
    <rPh sb="1055" eb="1056">
      <t>オコナ</t>
    </rPh>
    <phoneticPr fontId="4"/>
  </si>
  <si>
    <t>　決算状況調査に誤りがあったため、正しい数値は以下のとおりである。
〇有形固定資産減価償却率
令和３年度：46.67
〇管渠改善率
令和２年度：0.14 令和３年度：0.26 令和４年度：0.12
　有形固定資産減価償却率は、前年度から1.54％増加し、年々増加している状況である。施設の老朽化は進行しているが、下水道事業が昭和60年の供用開始以来39年が経過しているのに対し、下水道管渠の法定耐用年数が50年であり、未だ施設更新時期が到来していないことから管渠老朽化率は０％となっている。
　毎年計画的に管更生工事等を行っているが、管渠の老朽化は進み、約10年後には法定耐用年数を迎える管渠も出てくることから、今後もストックマネジメント計画等に基づき、適切な更新を行っていく。</t>
    <rPh sb="1" eb="7">
      <t>ケッサンジョウキョウチョウサ</t>
    </rPh>
    <rPh sb="8" eb="9">
      <t>アヤマ</t>
    </rPh>
    <rPh sb="17" eb="18">
      <t>タダ</t>
    </rPh>
    <rPh sb="20" eb="22">
      <t>スウチ</t>
    </rPh>
    <rPh sb="23" eb="25">
      <t>イカ</t>
    </rPh>
    <rPh sb="35" eb="41">
      <t>ユウケイコテイシサン</t>
    </rPh>
    <rPh sb="41" eb="46">
      <t>ゲンカショウキャクリツ</t>
    </rPh>
    <rPh sb="47" eb="49">
      <t>レイワ</t>
    </rPh>
    <rPh sb="50" eb="52">
      <t>ネンド</t>
    </rPh>
    <rPh sb="60" eb="64">
      <t>カンキョカイゼン</t>
    </rPh>
    <rPh sb="64" eb="65">
      <t>リツ</t>
    </rPh>
    <rPh sb="66" eb="68">
      <t>レイワ</t>
    </rPh>
    <rPh sb="69" eb="71">
      <t>ネンド</t>
    </rPh>
    <rPh sb="77" eb="79">
      <t>レイワ</t>
    </rPh>
    <rPh sb="80" eb="82">
      <t>ネンド</t>
    </rPh>
    <rPh sb="88" eb="90">
      <t>レイワ</t>
    </rPh>
    <rPh sb="91" eb="93">
      <t>ネンド</t>
    </rPh>
    <rPh sb="101" eb="107">
      <t>ユウケイコテイシサン</t>
    </rPh>
    <rPh sb="107" eb="111">
      <t>ゲンカショウキャク</t>
    </rPh>
    <rPh sb="111" eb="112">
      <t>リツ</t>
    </rPh>
    <rPh sb="114" eb="117">
      <t>ゼンネンド</t>
    </rPh>
    <rPh sb="124" eb="126">
      <t>ゾウカ</t>
    </rPh>
    <rPh sb="128" eb="130">
      <t>ネンネン</t>
    </rPh>
    <rPh sb="130" eb="132">
      <t>ゾウカ</t>
    </rPh>
    <rPh sb="136" eb="138">
      <t>ジョウキョウ</t>
    </rPh>
    <rPh sb="142" eb="144">
      <t>シセツ</t>
    </rPh>
    <rPh sb="145" eb="148">
      <t>ロウキュウカ</t>
    </rPh>
    <rPh sb="149" eb="151">
      <t>シンコウ</t>
    </rPh>
    <rPh sb="157" eb="159">
      <t>ゲスイ</t>
    </rPh>
    <rPh sb="248" eb="250">
      <t>マイトシ</t>
    </rPh>
    <rPh sb="250" eb="253">
      <t>ケイカクテキ</t>
    </rPh>
    <rPh sb="254" eb="257">
      <t>カンコウセイ</t>
    </rPh>
    <rPh sb="257" eb="259">
      <t>コウジ</t>
    </rPh>
    <rPh sb="259" eb="260">
      <t>トウ</t>
    </rPh>
    <rPh sb="261" eb="262">
      <t>オコナ</t>
    </rPh>
    <rPh sb="268" eb="270">
      <t>カンキョ</t>
    </rPh>
    <rPh sb="271" eb="274">
      <t>ロウキュウカ</t>
    </rPh>
    <rPh sb="275" eb="276">
      <t>スス</t>
    </rPh>
    <rPh sb="278" eb="279">
      <t>ヤク</t>
    </rPh>
    <rPh sb="281" eb="283">
      <t>ネンゴ</t>
    </rPh>
    <rPh sb="285" eb="287">
      <t>ホウテイ</t>
    </rPh>
    <rPh sb="287" eb="291">
      <t>タイヨウネンスウ</t>
    </rPh>
    <rPh sb="292" eb="293">
      <t>ムカ</t>
    </rPh>
    <rPh sb="295" eb="297">
      <t>カンキョ</t>
    </rPh>
    <rPh sb="298" eb="299">
      <t>デ</t>
    </rPh>
    <rPh sb="307" eb="309">
      <t>コンゴ</t>
    </rPh>
    <rPh sb="320" eb="323">
      <t>ケイカクトウ</t>
    </rPh>
    <rPh sb="324" eb="325">
      <t>モト</t>
    </rPh>
    <rPh sb="328" eb="330">
      <t>テキセツ</t>
    </rPh>
    <rPh sb="331" eb="333">
      <t>コウシン</t>
    </rPh>
    <rPh sb="334" eb="335">
      <t>オコナ</t>
    </rPh>
    <phoneticPr fontId="4"/>
  </si>
  <si>
    <t>　令和５年度の経営としては、経常収支比率及び経費回収率が適切とされる100％を超えており、流動比率も大幅に改善し、健全であるといえる。
　しかし、今後は人口減少による使用料収入の減や、物価高騰・流域下水道の維持管理負担金の増額、また老朽化した管渠の更新費用等により、経営は厳しくなっていくことが想定される。
　令和６年度に改定を行う経営戦略を踏まえながら、経費削減の取り組みや、今後の経営状況に応じた使用料改定の検討、ストックマネジメント計画に基づく適切な管渠の更新等により、持続可能な事業運営に取り組んでいく。</t>
    <rPh sb="1" eb="3">
      <t>レイワ</t>
    </rPh>
    <rPh sb="4" eb="6">
      <t>ネンド</t>
    </rPh>
    <rPh sb="7" eb="9">
      <t>ケイエイ</t>
    </rPh>
    <rPh sb="14" eb="20">
      <t>ケイジョウシュウシヒリツ</t>
    </rPh>
    <rPh sb="20" eb="21">
      <t>オヨ</t>
    </rPh>
    <rPh sb="22" eb="27">
      <t>ケイヒカイシュウリツ</t>
    </rPh>
    <rPh sb="28" eb="30">
      <t>テキセツ</t>
    </rPh>
    <rPh sb="39" eb="40">
      <t>コ</t>
    </rPh>
    <rPh sb="50" eb="52">
      <t>オオハバ</t>
    </rPh>
    <rPh sb="53" eb="55">
      <t>カイゼン</t>
    </rPh>
    <rPh sb="57" eb="59">
      <t>ケンゼン</t>
    </rPh>
    <rPh sb="73" eb="75">
      <t>コンゴ</t>
    </rPh>
    <rPh sb="76" eb="80">
      <t>ジンコウゲンショウ</t>
    </rPh>
    <rPh sb="83" eb="86">
      <t>シヨウリョウ</t>
    </rPh>
    <rPh sb="86" eb="88">
      <t>シュウニュウ</t>
    </rPh>
    <rPh sb="89" eb="90">
      <t>ゲン</t>
    </rPh>
    <rPh sb="92" eb="96">
      <t>ブッカコウトウ</t>
    </rPh>
    <rPh sb="97" eb="102">
      <t>リュウイキゲスイドウ</t>
    </rPh>
    <rPh sb="103" eb="110">
      <t>イジカンリフタンキン</t>
    </rPh>
    <rPh sb="111" eb="113">
      <t>ゾウガク</t>
    </rPh>
    <rPh sb="116" eb="119">
      <t>ロウキュウカ</t>
    </rPh>
    <rPh sb="121" eb="123">
      <t>カンキョ</t>
    </rPh>
    <rPh sb="124" eb="128">
      <t>コウシンヒヨウ</t>
    </rPh>
    <rPh sb="128" eb="129">
      <t>トウ</t>
    </rPh>
    <rPh sb="133" eb="135">
      <t>ケイエイ</t>
    </rPh>
    <rPh sb="136" eb="137">
      <t>キビ</t>
    </rPh>
    <rPh sb="147" eb="149">
      <t>ソウテイ</t>
    </rPh>
    <rPh sb="155" eb="157">
      <t>レイワ</t>
    </rPh>
    <rPh sb="158" eb="160">
      <t>ネンド</t>
    </rPh>
    <rPh sb="161" eb="163">
      <t>カイテイ</t>
    </rPh>
    <rPh sb="164" eb="165">
      <t>オコナ</t>
    </rPh>
    <rPh sb="166" eb="170">
      <t>ケイエイセンリャク</t>
    </rPh>
    <rPh sb="171" eb="172">
      <t>フ</t>
    </rPh>
    <rPh sb="197" eb="198">
      <t>オウ</t>
    </rPh>
    <rPh sb="219" eb="221">
      <t>ケイカク</t>
    </rPh>
    <rPh sb="222" eb="223">
      <t>モト</t>
    </rPh>
    <rPh sb="225" eb="227">
      <t>テキセツ</t>
    </rPh>
    <rPh sb="228" eb="230">
      <t>カンキョ</t>
    </rPh>
    <rPh sb="231" eb="234">
      <t>コウシントウ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</si>
</sst>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0.3</c:v>
                </c:pt>
              </c:numCache>
            </c:numRef>
          </c:val>
          <c:extLst>
            <c:ext xmlns:c16="http://schemas.microsoft.com/office/drawing/2014/chart" uri="{C3380CC4-5D6E-409C-BE32-E72D297353CC}">
              <c16:uniqueId val="{00000000-CDC6-49F2-B824-2CB77E109F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CDC6-49F2-B824-2CB77E109F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44-4A97-B612-F0C97539B0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1544-4A97-B612-F0C97539B0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96.13</c:v>
                </c:pt>
                <c:pt idx="2">
                  <c:v>96.33</c:v>
                </c:pt>
                <c:pt idx="3">
                  <c:v>96.73</c:v>
                </c:pt>
                <c:pt idx="4">
                  <c:v>96.84</c:v>
                </c:pt>
              </c:numCache>
            </c:numRef>
          </c:val>
          <c:extLst>
            <c:ext xmlns:c16="http://schemas.microsoft.com/office/drawing/2014/chart" uri="{C3380CC4-5D6E-409C-BE32-E72D297353CC}">
              <c16:uniqueId val="{00000000-5C78-4581-9885-902C8C70E9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5C78-4581-9885-902C8C70E9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129.43</c:v>
                </c:pt>
                <c:pt idx="2">
                  <c:v>128.21</c:v>
                </c:pt>
                <c:pt idx="3">
                  <c:v>131.62</c:v>
                </c:pt>
                <c:pt idx="4">
                  <c:v>135.44999999999999</c:v>
                </c:pt>
              </c:numCache>
            </c:numRef>
          </c:val>
          <c:extLst>
            <c:ext xmlns:c16="http://schemas.microsoft.com/office/drawing/2014/chart" uri="{C3380CC4-5D6E-409C-BE32-E72D297353CC}">
              <c16:uniqueId val="{00000000-99DA-4D01-94F3-8A8B8C0F1D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99DA-4D01-94F3-8A8B8C0F1D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45.81</c:v>
                </c:pt>
                <c:pt idx="2">
                  <c:v>53.33</c:v>
                </c:pt>
                <c:pt idx="3">
                  <c:v>48.33</c:v>
                </c:pt>
                <c:pt idx="4">
                  <c:v>49.87</c:v>
                </c:pt>
              </c:numCache>
            </c:numRef>
          </c:val>
          <c:extLst>
            <c:ext xmlns:c16="http://schemas.microsoft.com/office/drawing/2014/chart" uri="{C3380CC4-5D6E-409C-BE32-E72D297353CC}">
              <c16:uniqueId val="{00000000-8741-4313-8EDD-8C6A43B7F2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8741-4313-8EDD-8C6A43B7F2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F6-4E68-9106-FF6EA03428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A2F6-4E68-9106-FF6EA03428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A54-47F4-98BA-C190C0166C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8A54-47F4-98BA-C190C0166C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39.31</c:v>
                </c:pt>
                <c:pt idx="2">
                  <c:v>54.48</c:v>
                </c:pt>
                <c:pt idx="3">
                  <c:v>69.97</c:v>
                </c:pt>
                <c:pt idx="4">
                  <c:v>92.7</c:v>
                </c:pt>
              </c:numCache>
            </c:numRef>
          </c:val>
          <c:extLst>
            <c:ext xmlns:c16="http://schemas.microsoft.com/office/drawing/2014/chart" uri="{C3380CC4-5D6E-409C-BE32-E72D297353CC}">
              <c16:uniqueId val="{00000000-DBF2-4EB0-8E04-8A036053AF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DBF2-4EB0-8E04-8A036053AF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138.76</c:v>
                </c:pt>
                <c:pt idx="2">
                  <c:v>145.85</c:v>
                </c:pt>
                <c:pt idx="3">
                  <c:v>1220.8499999999999</c:v>
                </c:pt>
                <c:pt idx="4">
                  <c:v>511.65</c:v>
                </c:pt>
              </c:numCache>
            </c:numRef>
          </c:val>
          <c:extLst>
            <c:ext xmlns:c16="http://schemas.microsoft.com/office/drawing/2014/chart" uri="{C3380CC4-5D6E-409C-BE32-E72D297353CC}">
              <c16:uniqueId val="{00000000-63DB-48AD-91A8-4E539FB885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63DB-48AD-91A8-4E539FB885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92.46</c:v>
                </c:pt>
                <c:pt idx="2">
                  <c:v>89.79</c:v>
                </c:pt>
                <c:pt idx="3">
                  <c:v>104.75</c:v>
                </c:pt>
                <c:pt idx="4">
                  <c:v>113.14</c:v>
                </c:pt>
              </c:numCache>
            </c:numRef>
          </c:val>
          <c:extLst>
            <c:ext xmlns:c16="http://schemas.microsoft.com/office/drawing/2014/chart" uri="{C3380CC4-5D6E-409C-BE32-E72D297353CC}">
              <c16:uniqueId val="{00000000-C037-4898-A74A-52FD1C29DA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C037-4898-A74A-52FD1C29DA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179</c:v>
                </c:pt>
                <c:pt idx="2">
                  <c:v>185</c:v>
                </c:pt>
                <c:pt idx="3">
                  <c:v>158.85</c:v>
                </c:pt>
                <c:pt idx="4">
                  <c:v>148.21</c:v>
                </c:pt>
              </c:numCache>
            </c:numRef>
          </c:val>
          <c:extLst>
            <c:ext xmlns:c16="http://schemas.microsoft.com/office/drawing/2014/chart" uri="{C3380CC4-5D6E-409C-BE32-E72D297353CC}">
              <c16:uniqueId val="{00000000-4CF7-41F2-A285-2D05BE0E94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4CF7-41F2-A285-2D05BE0E94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宮城県　大河原町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71" t="str">
        <f>データ!$M$6</f>
        <v>非設置</v>
      </c>
      <c r="AE8" s="71"/>
      <c r="AF8" s="71"/>
      <c r="AG8" s="71"/>
      <c r="AH8" s="71"/>
      <c r="AI8" s="71"/>
      <c r="AJ8" s="71"/>
      <c r="AK8" s="3"/>
      <c r="AL8" s="44">
        <f>データ!S6</f>
        <v>23531</v>
      </c>
      <c r="AM8" s="44"/>
      <c r="AN8" s="44"/>
      <c r="AO8" s="44"/>
      <c r="AP8" s="44"/>
      <c r="AQ8" s="44"/>
      <c r="AR8" s="44"/>
      <c r="AS8" s="44"/>
      <c r="AT8" s="45">
        <f>データ!T6</f>
        <v>24.99</v>
      </c>
      <c r="AU8" s="45"/>
      <c r="AV8" s="45"/>
      <c r="AW8" s="45"/>
      <c r="AX8" s="45"/>
      <c r="AY8" s="45"/>
      <c r="AZ8" s="45"/>
      <c r="BA8" s="45"/>
      <c r="BB8" s="45">
        <f>データ!U6</f>
        <v>941.62</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52.38</v>
      </c>
      <c r="J10" s="45"/>
      <c r="K10" s="45"/>
      <c r="L10" s="45"/>
      <c r="M10" s="45"/>
      <c r="N10" s="45"/>
      <c r="O10" s="45"/>
      <c r="P10" s="45">
        <f>データ!P6</f>
        <v>94.8</v>
      </c>
      <c r="Q10" s="45"/>
      <c r="R10" s="45"/>
      <c r="S10" s="45"/>
      <c r="T10" s="45"/>
      <c r="U10" s="45"/>
      <c r="V10" s="45"/>
      <c r="W10" s="45">
        <f>データ!Q6</f>
        <v>109.96</v>
      </c>
      <c r="X10" s="45"/>
      <c r="Y10" s="45"/>
      <c r="Z10" s="45"/>
      <c r="AA10" s="45"/>
      <c r="AB10" s="45"/>
      <c r="AC10" s="45"/>
      <c r="AD10" s="44">
        <f>データ!R6</f>
        <v>3080</v>
      </c>
      <c r="AE10" s="44"/>
      <c r="AF10" s="44"/>
      <c r="AG10" s="44"/>
      <c r="AH10" s="44"/>
      <c r="AI10" s="44"/>
      <c r="AJ10" s="44"/>
      <c r="AK10" s="2"/>
      <c r="AL10" s="44">
        <f>データ!V6</f>
        <v>22197</v>
      </c>
      <c r="AM10" s="44"/>
      <c r="AN10" s="44"/>
      <c r="AO10" s="44"/>
      <c r="AP10" s="44"/>
      <c r="AQ10" s="44"/>
      <c r="AR10" s="44"/>
      <c r="AS10" s="44"/>
      <c r="AT10" s="45">
        <f>データ!W6</f>
        <v>6.29</v>
      </c>
      <c r="AU10" s="45"/>
      <c r="AV10" s="45"/>
      <c r="AW10" s="45"/>
      <c r="AX10" s="45"/>
      <c r="AY10" s="45"/>
      <c r="AZ10" s="45"/>
      <c r="BA10" s="45"/>
      <c r="BB10" s="45">
        <f>データ!X6</f>
        <v>3528.93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Giv82jZObBwGSDNWUaef4HIiLeBkGeGrvwIz/QbREqFv34oC/uUOeh6kWja0f/+xeT6dCSjxlsKAqp8DlJAAw==" saltValue="ridvKwArTlG0CbjGhnuS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43214</v>
      </c>
      <c r="D6" s="19">
        <f t="shared" si="3"/>
        <v>46</v>
      </c>
      <c r="E6" s="19">
        <f t="shared" si="3"/>
        <v>17</v>
      </c>
      <c r="F6" s="19">
        <f t="shared" si="3"/>
        <v>1</v>
      </c>
      <c r="G6" s="19">
        <f t="shared" si="3"/>
        <v>0</v>
      </c>
      <c r="H6" s="19" t="str">
        <f t="shared" si="3"/>
        <v>宮城県　大河原町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52.38</v>
      </c>
      <c r="P6" s="20">
        <f t="shared" si="3"/>
        <v>94.8</v>
      </c>
      <c r="Q6" s="20">
        <f t="shared" si="3"/>
        <v>109.96</v>
      </c>
      <c r="R6" s="20">
        <f t="shared" si="3"/>
        <v>3080</v>
      </c>
      <c r="S6" s="20">
        <f t="shared" si="3"/>
        <v>23531</v>
      </c>
      <c r="T6" s="20">
        <f t="shared" si="3"/>
        <v>24.99</v>
      </c>
      <c r="U6" s="20">
        <f t="shared" si="3"/>
        <v>941.62</v>
      </c>
      <c r="V6" s="20">
        <f t="shared" si="3"/>
        <v>22197</v>
      </c>
      <c r="W6" s="20">
        <f t="shared" si="3"/>
        <v>6.29</v>
      </c>
      <c r="X6" s="20">
        <f t="shared" si="3"/>
        <v>3528.93</v>
      </c>
      <c r="Y6" s="21" t="str">
        <f>IF(Y7="",NA(),Y7)</f>
        <v>-</v>
      </c>
      <c r="Z6" s="21">
        <f t="shared" ref="Z6:AH6" si="4">IF(Z7="",NA(),Z7)</f>
        <v>129.43</v>
      </c>
      <c r="AA6" s="21">
        <f t="shared" si="4"/>
        <v>128.21</v>
      </c>
      <c r="AB6" s="21">
        <f t="shared" si="4"/>
        <v>131.62</v>
      </c>
      <c r="AC6" s="21">
        <f t="shared" si="4"/>
        <v>135.44999999999999</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39.31</v>
      </c>
      <c r="AW6" s="21">
        <f t="shared" si="6"/>
        <v>54.48</v>
      </c>
      <c r="AX6" s="21">
        <f t="shared" si="6"/>
        <v>69.97</v>
      </c>
      <c r="AY6" s="21">
        <f t="shared" si="6"/>
        <v>92.7</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138.76</v>
      </c>
      <c r="BH6" s="21">
        <f t="shared" si="7"/>
        <v>145.85</v>
      </c>
      <c r="BI6" s="21">
        <f t="shared" si="7"/>
        <v>1220.8499999999999</v>
      </c>
      <c r="BJ6" s="21">
        <f t="shared" si="7"/>
        <v>511.65</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92.46</v>
      </c>
      <c r="BS6" s="21">
        <f t="shared" si="8"/>
        <v>89.79</v>
      </c>
      <c r="BT6" s="21">
        <f t="shared" si="8"/>
        <v>104.75</v>
      </c>
      <c r="BU6" s="21">
        <f t="shared" si="8"/>
        <v>113.14</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179</v>
      </c>
      <c r="CD6" s="21">
        <f t="shared" si="9"/>
        <v>185</v>
      </c>
      <c r="CE6" s="21">
        <f t="shared" si="9"/>
        <v>158.85</v>
      </c>
      <c r="CF6" s="21">
        <f t="shared" si="9"/>
        <v>148.21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96.13</v>
      </c>
      <c r="CZ6" s="21">
        <f t="shared" si="11"/>
        <v>96.33</v>
      </c>
      <c r="DA6" s="21">
        <f t="shared" si="11"/>
        <v>96.73</v>
      </c>
      <c r="DB6" s="21">
        <f t="shared" si="11"/>
        <v>96.84</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45.81</v>
      </c>
      <c r="DK6" s="21">
        <f t="shared" si="12"/>
        <v>53.33</v>
      </c>
      <c r="DL6" s="21">
        <f t="shared" si="12"/>
        <v>48.33</v>
      </c>
      <c r="DM6" s="21">
        <f t="shared" si="12"/>
        <v>49.87</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1">
        <f t="shared" si="14"/>
        <v>0.3</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43214</v>
      </c>
      <c r="D7" s="23">
        <v>46</v>
      </c>
      <c r="E7" s="23">
        <v>17</v>
      </c>
      <c r="F7" s="23">
        <v>1</v>
      </c>
      <c r="G7" s="23">
        <v>0</v>
      </c>
      <c r="H7" s="23" t="s">
        <v>96</v>
      </c>
      <c r="I7" s="23" t="s">
        <v>97</v>
      </c>
      <c r="J7" s="23" t="s">
        <v>98</v>
      </c>
      <c r="K7" s="23" t="s">
        <v>99</v>
      </c>
      <c r="L7" s="23" t="s">
        <v>100</v>
      </c>
      <c r="M7" s="23" t="s">
        <v>101</v>
      </c>
      <c r="N7" s="24" t="s">
        <v>102</v>
      </c>
      <c r="O7" s="24">
        <v>52.38</v>
      </c>
      <c r="P7" s="24">
        <v>94.8</v>
      </c>
      <c r="Q7" s="24">
        <v>109.96</v>
      </c>
      <c r="R7" s="24">
        <v>3080</v>
      </c>
      <c r="S7" s="24">
        <v>23531</v>
      </c>
      <c r="T7" s="24">
        <v>24.99</v>
      </c>
      <c r="U7" s="24">
        <v>941.62</v>
      </c>
      <c r="V7" s="24">
        <v>22197</v>
      </c>
      <c r="W7" s="24">
        <v>6.29</v>
      </c>
      <c r="X7" s="24">
        <v>3528.93</v>
      </c>
      <c r="Y7" s="24" t="s">
        <v>102</v>
      </c>
      <c r="Z7" s="24">
        <v>129.43</v>
      </c>
      <c r="AA7" s="24">
        <v>128.21</v>
      </c>
      <c r="AB7" s="24">
        <v>131.62</v>
      </c>
      <c r="AC7" s="24">
        <v>135.44999999999999</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39.31</v>
      </c>
      <c r="AW7" s="24">
        <v>54.48</v>
      </c>
      <c r="AX7" s="24">
        <v>69.97</v>
      </c>
      <c r="AY7" s="24">
        <v>92.7</v>
      </c>
      <c r="AZ7" s="24" t="s">
        <v>102</v>
      </c>
      <c r="BA7" s="24">
        <v>55.6</v>
      </c>
      <c r="BB7" s="24">
        <v>59.4</v>
      </c>
      <c r="BC7" s="24">
        <v>68.27</v>
      </c>
      <c r="BD7" s="24">
        <v>74.790000000000006</v>
      </c>
      <c r="BE7" s="24">
        <v>78.430000000000007</v>
      </c>
      <c r="BF7" s="24" t="s">
        <v>102</v>
      </c>
      <c r="BG7" s="24">
        <v>138.76</v>
      </c>
      <c r="BH7" s="24">
        <v>145.85</v>
      </c>
      <c r="BI7" s="24">
        <v>1220.8499999999999</v>
      </c>
      <c r="BJ7" s="24">
        <v>511.65</v>
      </c>
      <c r="BK7" s="24" t="s">
        <v>102</v>
      </c>
      <c r="BL7" s="24">
        <v>789.08</v>
      </c>
      <c r="BM7" s="24">
        <v>747.84</v>
      </c>
      <c r="BN7" s="24">
        <v>804.98</v>
      </c>
      <c r="BO7" s="24">
        <v>767.56</v>
      </c>
      <c r="BP7" s="24">
        <v>630.82000000000005</v>
      </c>
      <c r="BQ7" s="24" t="s">
        <v>102</v>
      </c>
      <c r="BR7" s="24">
        <v>92.46</v>
      </c>
      <c r="BS7" s="24">
        <v>89.79</v>
      </c>
      <c r="BT7" s="24">
        <v>104.75</v>
      </c>
      <c r="BU7" s="24">
        <v>113.14</v>
      </c>
      <c r="BV7" s="24" t="s">
        <v>102</v>
      </c>
      <c r="BW7" s="24">
        <v>88.25</v>
      </c>
      <c r="BX7" s="24">
        <v>90.17</v>
      </c>
      <c r="BY7" s="24">
        <v>88.71</v>
      </c>
      <c r="BZ7" s="24">
        <v>90.23</v>
      </c>
      <c r="CA7" s="24">
        <v>97.81</v>
      </c>
      <c r="CB7" s="24" t="s">
        <v>102</v>
      </c>
      <c r="CC7" s="24">
        <v>179</v>
      </c>
      <c r="CD7" s="24">
        <v>185</v>
      </c>
      <c r="CE7" s="24">
        <v>158.85</v>
      </c>
      <c r="CF7" s="24">
        <v>148.21</v>
      </c>
      <c r="CG7" s="24" t="s">
        <v>102</v>
      </c>
      <c r="CH7" s="24">
        <v>176.37</v>
      </c>
      <c r="CI7" s="24">
        <v>173.17</v>
      </c>
      <c r="CJ7" s="24">
        <v>174.8</v>
      </c>
      <c r="CK7" s="24">
        <v>170.2</v>
      </c>
      <c r="CL7" s="24">
        <v>138.75</v>
      </c>
      <c r="CM7" s="24" t="s">
        <v>102</v>
      </c>
      <c r="CN7" s="24" t="s">
        <v>102</v>
      </c>
      <c r="CO7" s="24" t="s">
        <v>102</v>
      </c>
      <c r="CP7" s="24" t="s">
        <v>102</v>
      </c>
      <c r="CQ7" s="24" t="s">
        <v>102</v>
      </c>
      <c r="CR7" s="24" t="s">
        <v>102</v>
      </c>
      <c r="CS7" s="24">
        <v>56.72</v>
      </c>
      <c r="CT7" s="24">
        <v>56.43</v>
      </c>
      <c r="CU7" s="24">
        <v>55.82</v>
      </c>
      <c r="CV7" s="24">
        <v>56.51</v>
      </c>
      <c r="CW7" s="24">
        <v>58.94</v>
      </c>
      <c r="CX7" s="24" t="s">
        <v>102</v>
      </c>
      <c r="CY7" s="24">
        <v>96.13</v>
      </c>
      <c r="CZ7" s="24">
        <v>96.33</v>
      </c>
      <c r="DA7" s="24">
        <v>96.73</v>
      </c>
      <c r="DB7" s="24">
        <v>96.84</v>
      </c>
      <c r="DC7" s="24" t="s">
        <v>102</v>
      </c>
      <c r="DD7" s="24">
        <v>90.72</v>
      </c>
      <c r="DE7" s="24">
        <v>91.07</v>
      </c>
      <c r="DF7" s="24">
        <v>90.67</v>
      </c>
      <c r="DG7" s="24">
        <v>90.62</v>
      </c>
      <c r="DH7" s="24">
        <v>95.91</v>
      </c>
      <c r="DI7" s="24" t="s">
        <v>102</v>
      </c>
      <c r="DJ7" s="24">
        <v>45.81</v>
      </c>
      <c r="DK7" s="24">
        <v>53.33</v>
      </c>
      <c r="DL7" s="24">
        <v>48.33</v>
      </c>
      <c r="DM7" s="24">
        <v>49.87</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0.3</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古山　里奈</cp:lastModifiedBy>
  <cp:lastPrinted>2025-02-03T23:48:08Z</cp:lastPrinted>
  <dcterms:created xsi:type="dcterms:W3CDTF">2025-01-24T06:58:08Z</dcterms:created>
  <dcterms:modified xsi:type="dcterms:W3CDTF">2025-03-07T07:46:57Z</dcterms:modified>
  <cp:category/>
</cp:coreProperties>
</file>