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16.人口動態" sheetId="1" r:id="rId1"/>
  </sheets>
  <definedNames>
    <definedName name="_xlnm.Print_Area" localSheetId="0">'2章16.人口動態'!$A$1:$N$47</definedName>
  </definedNames>
  <calcPr fullCalcOnLoad="1"/>
</workbook>
</file>

<file path=xl/sharedStrings.xml><?xml version="1.0" encoding="utf-8"?>
<sst xmlns="http://schemas.openxmlformats.org/spreadsheetml/2006/main" count="53" uniqueCount="47">
  <si>
    <t>１６．　人　　口　　動　　態</t>
  </si>
  <si>
    <t>（単位：人・件・％）</t>
  </si>
  <si>
    <t>年</t>
  </si>
  <si>
    <t>出　生</t>
  </si>
  <si>
    <t>死　亡</t>
  </si>
  <si>
    <t>自然増加</t>
  </si>
  <si>
    <t>死亡のうち乳児死亡</t>
  </si>
  <si>
    <t>死　産</t>
  </si>
  <si>
    <t>婚　姻</t>
  </si>
  <si>
    <t>離　婚</t>
  </si>
  <si>
    <t>人口1,000人につき</t>
  </si>
  <si>
    <t>出産1,000につき死産</t>
  </si>
  <si>
    <t>（Ａ）</t>
  </si>
  <si>
    <t>（B）</t>
  </si>
  <si>
    <t>出生率</t>
  </si>
  <si>
    <t>死亡率</t>
  </si>
  <si>
    <t>婚姻率</t>
  </si>
  <si>
    <t>離婚率</t>
  </si>
  <si>
    <t>Ｂ×1,000/Ａ＋Ｂ</t>
  </si>
  <si>
    <t>昭和40年</t>
  </si>
  <si>
    <t>資料：</t>
  </si>
  <si>
    <t>注：</t>
  </si>
  <si>
    <t>（１）　本表の数値は戸籍の届出に基づくものであり、「出生」「死亡」「死産」は住所地の件数で、「婚姻」「離婚」は届出件数である。</t>
  </si>
  <si>
    <t>（２）　乳児は1歳未満（新生児も含む）</t>
  </si>
  <si>
    <t>－</t>
  </si>
  <si>
    <t>－</t>
  </si>
  <si>
    <t>－</t>
  </si>
  <si>
    <t>-</t>
  </si>
  <si>
    <t>平成2年</t>
  </si>
  <si>
    <t xml:space="preserve">△36 </t>
  </si>
  <si>
    <t>△64</t>
  </si>
  <si>
    <t>-</t>
  </si>
  <si>
    <t>宮城県保健環境部　「衛生統計年報」・「人口動態統計」</t>
  </si>
  <si>
    <t>‐</t>
  </si>
  <si>
    <t>△16</t>
  </si>
  <si>
    <t>△63</t>
  </si>
  <si>
    <t>△28</t>
  </si>
  <si>
    <t>△70</t>
  </si>
  <si>
    <t>△74</t>
  </si>
  <si>
    <t>4.5</t>
  </si>
  <si>
    <t>△127</t>
  </si>
  <si>
    <t>3.9</t>
  </si>
  <si>
    <t>令和元年</t>
  </si>
  <si>
    <t>△100</t>
  </si>
  <si>
    <t>4.0</t>
  </si>
  <si>
    <t>△111</t>
  </si>
  <si>
    <t>‐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</si>
</sst>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#,##0.000_);[Red]\(#,##0.00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_ * #,##0_ ;_ * &quot;△&quot;#,##0_ ;_ * &quot;-&quot;_ ;_ @_ "/>
    <numFmt numFmtId="217" formatCode="_ * #,##0.0_ ;_ * &quot;△&quot;#,##0.0_ ;_ * &quot;-&quot;_ ;_ @_ "/>
    <numFmt numFmtId="218" formatCode="_ * #,##0.00_ ;_ * &quot;△&quot;#,##0.00_ ;_ * &quot;-&quot;_ ;_ @_ "/>
  </numFmts>
  <fonts count="46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96" fontId="4" fillId="0" borderId="0" xfId="0" applyNumberFormat="1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05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47850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6690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528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006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723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41020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4006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9916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9916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1" sqref="O1:Q16384"/>
    </sheetView>
  </sheetViews>
  <sheetFormatPr defaultColWidth="8.625" defaultRowHeight="13.5"/>
  <cols>
    <col min="1" max="1" width="11.25390625" style="1" customWidth="1"/>
    <col min="2" max="2" width="6.50390625" style="1" customWidth="1"/>
    <col min="3" max="3" width="6.50390625" style="2" bestFit="1" customWidth="1"/>
    <col min="4" max="4" width="9.00390625" style="2" bestFit="1" customWidth="1"/>
    <col min="5" max="5" width="9.50390625" style="2" customWidth="1"/>
    <col min="6" max="8" width="6.50390625" style="2" bestFit="1" customWidth="1"/>
    <col min="9" max="11" width="8.625" style="3" customWidth="1"/>
    <col min="12" max="13" width="8.625" style="2" customWidth="1"/>
    <col min="14" max="14" width="12.625" style="2" bestFit="1" customWidth="1"/>
    <col min="15" max="16384" width="8.625" style="2" customWidth="1"/>
  </cols>
  <sheetData>
    <row r="1" spans="1:14" ht="13.5">
      <c r="A1" s="14"/>
      <c r="B1" s="14"/>
      <c r="C1" s="12"/>
      <c r="D1" s="12"/>
      <c r="E1" s="12"/>
      <c r="F1" s="12"/>
      <c r="G1" s="12"/>
      <c r="H1" s="12"/>
      <c r="I1" s="13"/>
      <c r="J1" s="13"/>
      <c r="K1" s="13"/>
      <c r="L1" s="12"/>
      <c r="M1" s="12"/>
      <c r="N1" s="12"/>
    </row>
    <row r="2" spans="1:14" s="5" customFormat="1" ht="15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"/>
    </row>
    <row r="3" spans="1:14" ht="14.25" thickBot="1">
      <c r="A3" s="6" t="s">
        <v>1</v>
      </c>
      <c r="B3" s="7"/>
      <c r="C3" s="8"/>
      <c r="D3" s="9"/>
      <c r="E3" s="9"/>
      <c r="F3" s="9"/>
      <c r="G3" s="9"/>
      <c r="H3" s="9"/>
      <c r="I3" s="10"/>
      <c r="J3" s="10"/>
      <c r="K3" s="10"/>
      <c r="L3" s="9"/>
      <c r="M3" s="9"/>
      <c r="N3" s="11"/>
    </row>
    <row r="4" spans="1:14" s="1" customFormat="1" ht="31.5" customHeight="1">
      <c r="A4" s="58" t="s">
        <v>2</v>
      </c>
      <c r="B4" s="15" t="s">
        <v>3</v>
      </c>
      <c r="C4" s="62" t="s">
        <v>4</v>
      </c>
      <c r="D4" s="62" t="s">
        <v>5</v>
      </c>
      <c r="E4" s="60" t="s">
        <v>6</v>
      </c>
      <c r="F4" s="15" t="s">
        <v>7</v>
      </c>
      <c r="G4" s="62" t="s">
        <v>8</v>
      </c>
      <c r="H4" s="62" t="s">
        <v>9</v>
      </c>
      <c r="I4" s="52" t="s">
        <v>10</v>
      </c>
      <c r="J4" s="53"/>
      <c r="K4" s="53"/>
      <c r="L4" s="54"/>
      <c r="M4" s="55" t="s">
        <v>11</v>
      </c>
      <c r="N4" s="56"/>
    </row>
    <row r="5" spans="1:14" s="1" customFormat="1" ht="29.25" customHeight="1">
      <c r="A5" s="59"/>
      <c r="B5" s="16" t="s">
        <v>12</v>
      </c>
      <c r="C5" s="63"/>
      <c r="D5" s="63"/>
      <c r="E5" s="61"/>
      <c r="F5" s="16" t="s">
        <v>13</v>
      </c>
      <c r="G5" s="63"/>
      <c r="H5" s="63"/>
      <c r="I5" s="17" t="s">
        <v>14</v>
      </c>
      <c r="J5" s="17" t="s">
        <v>15</v>
      </c>
      <c r="K5" s="17" t="s">
        <v>16</v>
      </c>
      <c r="L5" s="17" t="s">
        <v>17</v>
      </c>
      <c r="M5" s="64" t="s">
        <v>18</v>
      </c>
      <c r="N5" s="65"/>
    </row>
    <row r="6" spans="1:14" ht="13.5">
      <c r="A6" s="1" t="s">
        <v>19</v>
      </c>
      <c r="B6" s="18">
        <v>236</v>
      </c>
      <c r="C6" s="19">
        <v>111</v>
      </c>
      <c r="D6" s="19">
        <f>B6-C6</f>
        <v>125</v>
      </c>
      <c r="E6" s="19">
        <v>6</v>
      </c>
      <c r="F6" s="19">
        <v>28</v>
      </c>
      <c r="G6" s="19">
        <v>119</v>
      </c>
      <c r="H6" s="19">
        <v>13</v>
      </c>
      <c r="I6" s="20">
        <v>15.2</v>
      </c>
      <c r="J6" s="20">
        <v>7.1</v>
      </c>
      <c r="K6" s="20">
        <v>7.6</v>
      </c>
      <c r="L6" s="20">
        <v>0.8</v>
      </c>
      <c r="M6" s="51">
        <f>F6*1000/(B6+F6)</f>
        <v>106.06060606060606</v>
      </c>
      <c r="N6" s="51"/>
    </row>
    <row r="7" spans="1:14" ht="13.5">
      <c r="A7" s="1">
        <v>45</v>
      </c>
      <c r="B7" s="22">
        <v>248</v>
      </c>
      <c r="C7" s="23">
        <v>95</v>
      </c>
      <c r="D7" s="23">
        <f>B7-C7</f>
        <v>153</v>
      </c>
      <c r="E7" s="24">
        <v>5</v>
      </c>
      <c r="F7" s="24">
        <v>25</v>
      </c>
      <c r="G7" s="24">
        <v>155</v>
      </c>
      <c r="H7" s="24">
        <v>16</v>
      </c>
      <c r="I7" s="25">
        <v>15.5</v>
      </c>
      <c r="J7" s="25">
        <v>5.9</v>
      </c>
      <c r="K7" s="25">
        <v>9.7</v>
      </c>
      <c r="L7" s="25">
        <v>1</v>
      </c>
      <c r="M7" s="51">
        <f>F7*1000/(B7+F7)</f>
        <v>91.57509157509158</v>
      </c>
      <c r="N7" s="51"/>
    </row>
    <row r="8" spans="1:14" ht="13.5">
      <c r="A8" s="1">
        <v>50</v>
      </c>
      <c r="B8" s="22">
        <v>312</v>
      </c>
      <c r="C8" s="23">
        <v>94</v>
      </c>
      <c r="D8" s="23">
        <f>B8-C8</f>
        <v>218</v>
      </c>
      <c r="E8" s="29" t="s">
        <v>24</v>
      </c>
      <c r="F8" s="24">
        <v>7</v>
      </c>
      <c r="G8" s="24">
        <v>159</v>
      </c>
      <c r="H8" s="24">
        <v>14</v>
      </c>
      <c r="I8" s="25">
        <v>17.8</v>
      </c>
      <c r="J8" s="25">
        <v>5.4</v>
      </c>
      <c r="K8" s="25">
        <v>9.1</v>
      </c>
      <c r="L8" s="25">
        <v>0.8</v>
      </c>
      <c r="M8" s="51">
        <f>F8*1000/(B8+F8)</f>
        <v>21.9435736677116</v>
      </c>
      <c r="N8" s="51"/>
    </row>
    <row r="9" spans="1:14" ht="13.5">
      <c r="A9" s="1">
        <v>55</v>
      </c>
      <c r="B9" s="22">
        <v>322</v>
      </c>
      <c r="C9" s="23">
        <v>115</v>
      </c>
      <c r="D9" s="23">
        <f>B9-C9</f>
        <v>207</v>
      </c>
      <c r="E9" s="24">
        <v>8</v>
      </c>
      <c r="F9" s="24">
        <v>18</v>
      </c>
      <c r="G9" s="24">
        <v>140</v>
      </c>
      <c r="H9" s="24">
        <v>20</v>
      </c>
      <c r="I9" s="25">
        <v>16.7</v>
      </c>
      <c r="J9" s="25">
        <v>6</v>
      </c>
      <c r="K9" s="25">
        <v>7.2</v>
      </c>
      <c r="L9" s="25">
        <v>1</v>
      </c>
      <c r="M9" s="51">
        <f>F9*1000/(B9+F9)</f>
        <v>52.94117647058823</v>
      </c>
      <c r="N9" s="51"/>
    </row>
    <row r="10" spans="1:14" ht="13.5">
      <c r="A10" s="1">
        <v>60</v>
      </c>
      <c r="B10" s="22">
        <v>237</v>
      </c>
      <c r="C10" s="23">
        <v>106</v>
      </c>
      <c r="D10" s="23">
        <f>B10-C10</f>
        <v>131</v>
      </c>
      <c r="E10" s="24">
        <v>2</v>
      </c>
      <c r="F10" s="24">
        <v>12</v>
      </c>
      <c r="G10" s="24">
        <v>121</v>
      </c>
      <c r="H10" s="24">
        <v>33</v>
      </c>
      <c r="I10" s="25">
        <v>11.7</v>
      </c>
      <c r="J10" s="25">
        <v>5.2</v>
      </c>
      <c r="K10" s="25">
        <v>6</v>
      </c>
      <c r="L10" s="25">
        <v>1.6</v>
      </c>
      <c r="M10" s="51">
        <f>F10*1000/(B10+F10)</f>
        <v>48.19277108433735</v>
      </c>
      <c r="N10" s="51"/>
    </row>
    <row r="11" spans="2:14" ht="13.5">
      <c r="B11" s="22"/>
      <c r="C11" s="23"/>
      <c r="D11" s="23"/>
      <c r="E11" s="24"/>
      <c r="F11" s="24"/>
      <c r="G11" s="24"/>
      <c r="H11" s="24"/>
      <c r="I11" s="25"/>
      <c r="J11" s="25"/>
      <c r="K11" s="25"/>
      <c r="L11" s="25"/>
      <c r="M11" s="51"/>
      <c r="N11" s="51"/>
    </row>
    <row r="12" spans="1:14" ht="13.5">
      <c r="A12" s="1" t="s">
        <v>28</v>
      </c>
      <c r="B12" s="22">
        <v>191</v>
      </c>
      <c r="C12" s="23">
        <v>132</v>
      </c>
      <c r="D12" s="23">
        <f>B12-C12</f>
        <v>59</v>
      </c>
      <c r="E12" s="24">
        <v>1</v>
      </c>
      <c r="F12" s="24">
        <v>12</v>
      </c>
      <c r="G12" s="24">
        <v>119</v>
      </c>
      <c r="H12" s="24">
        <v>12</v>
      </c>
      <c r="I12" s="25">
        <v>9.1</v>
      </c>
      <c r="J12" s="25">
        <v>6.3</v>
      </c>
      <c r="K12" s="25">
        <v>5.7</v>
      </c>
      <c r="L12" s="25">
        <v>0.6</v>
      </c>
      <c r="M12" s="51">
        <f>F12*1000/(B12+F12)</f>
        <v>59.11330049261084</v>
      </c>
      <c r="N12" s="51"/>
    </row>
    <row r="13" spans="1:14" ht="13.5">
      <c r="A13" s="1">
        <v>7</v>
      </c>
      <c r="B13" s="22">
        <v>219</v>
      </c>
      <c r="C13" s="23">
        <v>171</v>
      </c>
      <c r="D13" s="23">
        <f>B13-C13</f>
        <v>48</v>
      </c>
      <c r="E13" s="24">
        <v>1</v>
      </c>
      <c r="F13" s="24">
        <v>6</v>
      </c>
      <c r="G13" s="24">
        <v>122</v>
      </c>
      <c r="H13" s="24">
        <v>27</v>
      </c>
      <c r="I13" s="25">
        <v>10</v>
      </c>
      <c r="J13" s="25">
        <v>7.8</v>
      </c>
      <c r="K13" s="25">
        <v>5.6</v>
      </c>
      <c r="L13" s="25">
        <v>1.2</v>
      </c>
      <c r="M13" s="51">
        <f>F13*1000/(B13+F13)</f>
        <v>26.666666666666668</v>
      </c>
      <c r="N13" s="51"/>
    </row>
    <row r="14" spans="1:14" ht="13.5">
      <c r="A14" s="1">
        <v>8</v>
      </c>
      <c r="B14" s="22">
        <v>220</v>
      </c>
      <c r="C14" s="23">
        <v>153</v>
      </c>
      <c r="D14" s="23">
        <f>B14-C14</f>
        <v>67</v>
      </c>
      <c r="E14" s="24">
        <v>1</v>
      </c>
      <c r="F14" s="24">
        <v>7</v>
      </c>
      <c r="G14" s="24">
        <v>155</v>
      </c>
      <c r="H14" s="24">
        <v>28</v>
      </c>
      <c r="I14" s="25">
        <v>9.9</v>
      </c>
      <c r="J14" s="25">
        <v>6.9</v>
      </c>
      <c r="K14" s="25">
        <v>6.9</v>
      </c>
      <c r="L14" s="25">
        <v>1.3</v>
      </c>
      <c r="M14" s="51">
        <f>F14*1000/(B14+F14)</f>
        <v>30.837004405286343</v>
      </c>
      <c r="N14" s="51"/>
    </row>
    <row r="15" spans="1:14" ht="13.5">
      <c r="A15" s="1">
        <v>9</v>
      </c>
      <c r="B15" s="22">
        <v>270</v>
      </c>
      <c r="C15" s="23">
        <v>147</v>
      </c>
      <c r="D15" s="23">
        <f>B15-C15</f>
        <v>123</v>
      </c>
      <c r="E15" s="29" t="s">
        <v>25</v>
      </c>
      <c r="F15" s="24">
        <v>5</v>
      </c>
      <c r="G15" s="24">
        <v>148</v>
      </c>
      <c r="H15" s="24">
        <v>37</v>
      </c>
      <c r="I15" s="25">
        <v>12</v>
      </c>
      <c r="J15" s="25">
        <v>6.5</v>
      </c>
      <c r="K15" s="25">
        <v>6.6</v>
      </c>
      <c r="L15" s="25">
        <v>1.6</v>
      </c>
      <c r="M15" s="51">
        <f>F15*1000/(B15+F15)</f>
        <v>18.181818181818183</v>
      </c>
      <c r="N15" s="51"/>
    </row>
    <row r="16" spans="1:14" ht="13.5">
      <c r="A16" s="1">
        <v>10</v>
      </c>
      <c r="B16" s="22">
        <v>274</v>
      </c>
      <c r="C16" s="23">
        <v>151</v>
      </c>
      <c r="D16" s="23">
        <f>B16-C16</f>
        <v>123</v>
      </c>
      <c r="E16" s="29" t="s">
        <v>25</v>
      </c>
      <c r="F16" s="24">
        <v>9</v>
      </c>
      <c r="G16" s="24">
        <v>159</v>
      </c>
      <c r="H16" s="24">
        <v>42</v>
      </c>
      <c r="I16" s="25">
        <v>12.2</v>
      </c>
      <c r="J16" s="25">
        <v>6.7</v>
      </c>
      <c r="K16" s="25">
        <v>7.1</v>
      </c>
      <c r="L16" s="25">
        <v>1.9</v>
      </c>
      <c r="M16" s="51">
        <f>F16*1000/(B16+F16)</f>
        <v>31.802120141342755</v>
      </c>
      <c r="N16" s="51"/>
    </row>
    <row r="17" spans="2:14" ht="13.5">
      <c r="B17" s="22"/>
      <c r="C17" s="23"/>
      <c r="D17" s="23"/>
      <c r="E17" s="24"/>
      <c r="F17" s="24"/>
      <c r="G17" s="24"/>
      <c r="H17" s="24"/>
      <c r="I17" s="25"/>
      <c r="J17" s="25"/>
      <c r="K17" s="25"/>
      <c r="L17" s="25"/>
      <c r="M17" s="51"/>
      <c r="N17" s="51"/>
    </row>
    <row r="18" spans="1:14" ht="13.5">
      <c r="A18" s="1">
        <v>11</v>
      </c>
      <c r="B18" s="22">
        <v>234</v>
      </c>
      <c r="C18" s="23">
        <v>152</v>
      </c>
      <c r="D18" s="23">
        <f>B18-C18</f>
        <v>82</v>
      </c>
      <c r="E18" s="29" t="s">
        <v>25</v>
      </c>
      <c r="F18" s="24">
        <v>10</v>
      </c>
      <c r="G18" s="24">
        <v>138</v>
      </c>
      <c r="H18" s="24">
        <v>43</v>
      </c>
      <c r="I18" s="25">
        <v>10.3</v>
      </c>
      <c r="J18" s="25">
        <v>6.7</v>
      </c>
      <c r="K18" s="25">
        <v>6.1</v>
      </c>
      <c r="L18" s="25">
        <v>1.9</v>
      </c>
      <c r="M18" s="51">
        <f>F18*1000/(B18+F18)</f>
        <v>40.98360655737705</v>
      </c>
      <c r="N18" s="51"/>
    </row>
    <row r="19" spans="1:14" ht="13.5">
      <c r="A19" s="1">
        <v>12</v>
      </c>
      <c r="B19" s="22">
        <v>260</v>
      </c>
      <c r="C19" s="23">
        <v>153</v>
      </c>
      <c r="D19" s="23">
        <f>B19-C19</f>
        <v>107</v>
      </c>
      <c r="E19" s="24">
        <v>1</v>
      </c>
      <c r="F19" s="26">
        <v>7</v>
      </c>
      <c r="G19" s="26">
        <v>160</v>
      </c>
      <c r="H19" s="26">
        <v>52</v>
      </c>
      <c r="I19" s="27">
        <v>11.4</v>
      </c>
      <c r="J19" s="27">
        <v>6.7</v>
      </c>
      <c r="K19" s="27">
        <v>7</v>
      </c>
      <c r="L19" s="27">
        <v>2.3</v>
      </c>
      <c r="M19" s="51">
        <f>F19*1000/(B19+F19)</f>
        <v>26.217228464419474</v>
      </c>
      <c r="N19" s="51"/>
    </row>
    <row r="20" spans="1:14" ht="13.5">
      <c r="A20" s="1">
        <v>13</v>
      </c>
      <c r="B20" s="22">
        <v>280</v>
      </c>
      <c r="C20" s="28">
        <v>151</v>
      </c>
      <c r="D20" s="23">
        <f>B20-C20</f>
        <v>129</v>
      </c>
      <c r="E20" s="29">
        <v>1</v>
      </c>
      <c r="F20" s="30">
        <v>7</v>
      </c>
      <c r="G20" s="30">
        <v>170</v>
      </c>
      <c r="H20" s="30">
        <v>45</v>
      </c>
      <c r="I20" s="31">
        <v>12.2</v>
      </c>
      <c r="J20" s="31">
        <v>6.6</v>
      </c>
      <c r="K20" s="31">
        <v>7.4</v>
      </c>
      <c r="L20" s="31">
        <v>2</v>
      </c>
      <c r="M20" s="51">
        <f>F20*1000/(B20+F20)</f>
        <v>24.390243902439025</v>
      </c>
      <c r="N20" s="51"/>
    </row>
    <row r="21" spans="1:14" ht="13.5">
      <c r="A21" s="1">
        <v>14</v>
      </c>
      <c r="B21" s="22">
        <v>272</v>
      </c>
      <c r="C21" s="28">
        <v>149</v>
      </c>
      <c r="D21" s="23">
        <f>B21-C21</f>
        <v>123</v>
      </c>
      <c r="E21" s="29">
        <v>3</v>
      </c>
      <c r="F21" s="30">
        <v>10</v>
      </c>
      <c r="G21" s="30">
        <v>158</v>
      </c>
      <c r="H21" s="30">
        <v>67</v>
      </c>
      <c r="I21" s="31">
        <v>11.8</v>
      </c>
      <c r="J21" s="31">
        <v>6.4</v>
      </c>
      <c r="K21" s="31">
        <v>6.8</v>
      </c>
      <c r="L21" s="31">
        <v>2.9</v>
      </c>
      <c r="M21" s="51">
        <f>F21*1000/(B21+F21)</f>
        <v>35.46099290780142</v>
      </c>
      <c r="N21" s="51"/>
    </row>
    <row r="22" spans="1:14" ht="13.5">
      <c r="A22" s="1">
        <v>15</v>
      </c>
      <c r="B22" s="22">
        <v>253</v>
      </c>
      <c r="C22" s="28">
        <v>175</v>
      </c>
      <c r="D22" s="23">
        <f>B22-C22</f>
        <v>78</v>
      </c>
      <c r="E22" s="29">
        <v>1</v>
      </c>
      <c r="F22" s="30">
        <v>6</v>
      </c>
      <c r="G22" s="30">
        <v>143</v>
      </c>
      <c r="H22" s="30">
        <v>53</v>
      </c>
      <c r="I22" s="31">
        <v>10.92</v>
      </c>
      <c r="J22" s="31">
        <v>7.6</v>
      </c>
      <c r="K22" s="31">
        <v>6.2</v>
      </c>
      <c r="L22" s="31">
        <v>2.3</v>
      </c>
      <c r="M22" s="51">
        <v>23.2</v>
      </c>
      <c r="N22" s="51"/>
    </row>
    <row r="23" spans="2:14" ht="13.5">
      <c r="B23" s="22"/>
      <c r="C23" s="28"/>
      <c r="D23" s="23"/>
      <c r="E23" s="29"/>
      <c r="F23" s="30"/>
      <c r="G23" s="30"/>
      <c r="H23" s="30"/>
      <c r="I23" s="31"/>
      <c r="J23" s="31"/>
      <c r="K23" s="31"/>
      <c r="L23" s="31"/>
      <c r="M23" s="21"/>
      <c r="N23" s="21"/>
    </row>
    <row r="24" spans="1:14" ht="13.5">
      <c r="A24" s="1">
        <v>16</v>
      </c>
      <c r="B24" s="22">
        <v>250</v>
      </c>
      <c r="C24" s="28">
        <v>183</v>
      </c>
      <c r="D24" s="23">
        <v>67</v>
      </c>
      <c r="E24" s="29" t="s">
        <v>25</v>
      </c>
      <c r="F24" s="30">
        <v>6</v>
      </c>
      <c r="G24" s="30">
        <v>151</v>
      </c>
      <c r="H24" s="30">
        <v>56</v>
      </c>
      <c r="I24" s="31">
        <v>10.8</v>
      </c>
      <c r="J24" s="31">
        <v>7.9</v>
      </c>
      <c r="K24" s="31">
        <v>6.5</v>
      </c>
      <c r="L24" s="31">
        <v>2.4</v>
      </c>
      <c r="M24" s="51">
        <v>23.4</v>
      </c>
      <c r="N24" s="51"/>
    </row>
    <row r="25" spans="1:14" ht="13.5">
      <c r="A25" s="1">
        <v>17</v>
      </c>
      <c r="B25" s="22">
        <v>233</v>
      </c>
      <c r="C25" s="28">
        <v>180</v>
      </c>
      <c r="D25" s="23">
        <v>53</v>
      </c>
      <c r="E25" s="29">
        <v>1</v>
      </c>
      <c r="F25" s="30">
        <v>4</v>
      </c>
      <c r="G25" s="30">
        <v>130</v>
      </c>
      <c r="H25" s="30">
        <v>58</v>
      </c>
      <c r="I25" s="31">
        <v>10</v>
      </c>
      <c r="J25" s="31">
        <v>7.8</v>
      </c>
      <c r="K25" s="31">
        <v>5.6</v>
      </c>
      <c r="L25" s="31">
        <v>2.5</v>
      </c>
      <c r="M25" s="51">
        <v>16.9</v>
      </c>
      <c r="N25" s="51"/>
    </row>
    <row r="26" spans="1:14" s="39" customFormat="1" ht="13.5">
      <c r="A26" s="14">
        <v>18</v>
      </c>
      <c r="B26" s="22">
        <v>239</v>
      </c>
      <c r="C26" s="28">
        <v>197</v>
      </c>
      <c r="D26" s="23">
        <v>42</v>
      </c>
      <c r="E26" s="28" t="s">
        <v>26</v>
      </c>
      <c r="F26" s="40">
        <v>7</v>
      </c>
      <c r="G26" s="40">
        <v>124</v>
      </c>
      <c r="H26" s="40">
        <v>45</v>
      </c>
      <c r="I26" s="41">
        <v>10.2</v>
      </c>
      <c r="J26" s="41">
        <v>8.4</v>
      </c>
      <c r="K26" s="41">
        <v>5.3</v>
      </c>
      <c r="L26" s="41">
        <v>1.9</v>
      </c>
      <c r="M26" s="51">
        <v>28.5</v>
      </c>
      <c r="N26" s="51"/>
    </row>
    <row r="27" spans="1:14" s="34" customFormat="1" ht="13.5">
      <c r="A27" s="14">
        <v>19</v>
      </c>
      <c r="B27" s="22">
        <v>275</v>
      </c>
      <c r="C27" s="28">
        <v>219</v>
      </c>
      <c r="D27" s="23">
        <v>56</v>
      </c>
      <c r="E27" s="28">
        <v>1</v>
      </c>
      <c r="F27" s="40">
        <v>5</v>
      </c>
      <c r="G27" s="40">
        <v>137</v>
      </c>
      <c r="H27" s="40">
        <v>53</v>
      </c>
      <c r="I27" s="41">
        <v>11.6</v>
      </c>
      <c r="J27" s="41">
        <v>9.3</v>
      </c>
      <c r="K27" s="41">
        <v>5.8</v>
      </c>
      <c r="L27" s="41">
        <v>2.2</v>
      </c>
      <c r="M27" s="51">
        <v>17.9</v>
      </c>
      <c r="N27" s="51"/>
    </row>
    <row r="28" spans="1:14" s="34" customFormat="1" ht="13.5">
      <c r="A28" s="14">
        <v>20</v>
      </c>
      <c r="B28" s="22">
        <v>214</v>
      </c>
      <c r="C28" s="28">
        <v>184</v>
      </c>
      <c r="D28" s="23">
        <v>30</v>
      </c>
      <c r="E28" s="28" t="s">
        <v>27</v>
      </c>
      <c r="F28" s="40">
        <v>9</v>
      </c>
      <c r="G28" s="40">
        <v>152</v>
      </c>
      <c r="H28" s="40">
        <v>50</v>
      </c>
      <c r="I28" s="41">
        <v>9.1</v>
      </c>
      <c r="J28" s="41">
        <v>7.8</v>
      </c>
      <c r="K28" s="41">
        <v>6.5</v>
      </c>
      <c r="L28" s="41">
        <v>2.1</v>
      </c>
      <c r="M28" s="51">
        <v>40.4</v>
      </c>
      <c r="N28" s="51"/>
    </row>
    <row r="29" spans="1:14" s="34" customFormat="1" ht="13.5">
      <c r="A29" s="14"/>
      <c r="B29" s="22"/>
      <c r="C29" s="28"/>
      <c r="D29" s="23"/>
      <c r="E29" s="28"/>
      <c r="F29" s="40"/>
      <c r="G29" s="40"/>
      <c r="H29" s="40"/>
      <c r="I29" s="41"/>
      <c r="J29" s="41"/>
      <c r="K29" s="41"/>
      <c r="L29" s="41"/>
      <c r="M29" s="51"/>
      <c r="N29" s="51"/>
    </row>
    <row r="30" spans="1:14" s="34" customFormat="1" ht="13.5">
      <c r="A30" s="14">
        <v>21</v>
      </c>
      <c r="B30" s="22">
        <v>250</v>
      </c>
      <c r="C30" s="28">
        <v>220</v>
      </c>
      <c r="D30" s="23">
        <v>30</v>
      </c>
      <c r="E30" s="28">
        <v>1</v>
      </c>
      <c r="F30" s="40">
        <v>6</v>
      </c>
      <c r="G30" s="40">
        <v>123</v>
      </c>
      <c r="H30" s="40">
        <v>53</v>
      </c>
      <c r="I30" s="41">
        <v>10.6</v>
      </c>
      <c r="J30" s="41">
        <v>9.4</v>
      </c>
      <c r="K30" s="41">
        <v>5.2</v>
      </c>
      <c r="L30" s="41">
        <v>2.3</v>
      </c>
      <c r="M30" s="51">
        <v>23.4</v>
      </c>
      <c r="N30" s="51"/>
    </row>
    <row r="31" spans="1:14" s="34" customFormat="1" ht="13.5">
      <c r="A31" s="14">
        <v>22</v>
      </c>
      <c r="B31" s="22">
        <v>183</v>
      </c>
      <c r="C31" s="28">
        <v>219</v>
      </c>
      <c r="D31" s="28" t="s">
        <v>29</v>
      </c>
      <c r="E31" s="28">
        <v>1</v>
      </c>
      <c r="F31" s="40">
        <v>6</v>
      </c>
      <c r="G31" s="40">
        <v>116</v>
      </c>
      <c r="H31" s="40">
        <v>31</v>
      </c>
      <c r="I31" s="41">
        <v>7.8</v>
      </c>
      <c r="J31" s="41">
        <v>9.3</v>
      </c>
      <c r="K31" s="41">
        <v>4.9</v>
      </c>
      <c r="L31" s="41">
        <v>1.3</v>
      </c>
      <c r="M31" s="51">
        <v>31.7</v>
      </c>
      <c r="N31" s="51"/>
    </row>
    <row r="32" spans="1:14" s="38" customFormat="1" ht="13.5">
      <c r="A32" s="43">
        <v>23</v>
      </c>
      <c r="B32" s="28">
        <v>178</v>
      </c>
      <c r="C32" s="28">
        <v>242</v>
      </c>
      <c r="D32" s="28" t="s">
        <v>30</v>
      </c>
      <c r="E32" s="28" t="s">
        <v>31</v>
      </c>
      <c r="F32" s="40">
        <v>1</v>
      </c>
      <c r="G32" s="40">
        <v>128</v>
      </c>
      <c r="H32" s="40">
        <v>36</v>
      </c>
      <c r="I32" s="41">
        <v>7.5</v>
      </c>
      <c r="J32" s="41">
        <v>10.3</v>
      </c>
      <c r="K32" s="41">
        <v>5.4</v>
      </c>
      <c r="L32" s="41">
        <v>1.5</v>
      </c>
      <c r="M32" s="51">
        <v>5.6</v>
      </c>
      <c r="N32" s="51"/>
    </row>
    <row r="33" spans="1:14" s="38" customFormat="1" ht="13.5">
      <c r="A33" s="14">
        <v>24</v>
      </c>
      <c r="B33" s="22">
        <v>208</v>
      </c>
      <c r="C33" s="28">
        <v>236</v>
      </c>
      <c r="D33" s="28" t="s">
        <v>36</v>
      </c>
      <c r="E33" s="28" t="s">
        <v>31</v>
      </c>
      <c r="F33" s="40">
        <v>5</v>
      </c>
      <c r="G33" s="40">
        <v>113</v>
      </c>
      <c r="H33" s="40">
        <v>38</v>
      </c>
      <c r="I33" s="41">
        <v>8.8</v>
      </c>
      <c r="J33" s="41">
        <v>10</v>
      </c>
      <c r="K33" s="41">
        <v>4.8</v>
      </c>
      <c r="L33" s="41">
        <v>1.6</v>
      </c>
      <c r="M33" s="51">
        <v>23.5</v>
      </c>
      <c r="N33" s="51"/>
    </row>
    <row r="34" spans="1:14" s="42" customFormat="1" ht="13.5">
      <c r="A34" s="43">
        <v>25</v>
      </c>
      <c r="B34" s="28">
        <v>226</v>
      </c>
      <c r="C34" s="28">
        <v>197</v>
      </c>
      <c r="D34" s="28">
        <v>29</v>
      </c>
      <c r="E34" s="28" t="s">
        <v>31</v>
      </c>
      <c r="F34" s="40">
        <v>2</v>
      </c>
      <c r="G34" s="40">
        <v>142</v>
      </c>
      <c r="H34" s="40">
        <v>40</v>
      </c>
      <c r="I34" s="41">
        <v>9.6</v>
      </c>
      <c r="J34" s="41">
        <v>8.3</v>
      </c>
      <c r="K34" s="41">
        <v>6</v>
      </c>
      <c r="L34" s="41">
        <v>1.7</v>
      </c>
      <c r="M34" s="51">
        <v>8.8</v>
      </c>
      <c r="N34" s="51"/>
    </row>
    <row r="35" spans="1:14" s="42" customFormat="1" ht="13.5">
      <c r="A35" s="43"/>
      <c r="B35" s="28"/>
      <c r="C35" s="28"/>
      <c r="D35" s="28"/>
      <c r="E35" s="28"/>
      <c r="F35" s="40"/>
      <c r="G35" s="40"/>
      <c r="H35" s="40"/>
      <c r="I35" s="41"/>
      <c r="J35" s="41"/>
      <c r="K35" s="41"/>
      <c r="L35" s="41"/>
      <c r="M35" s="51"/>
      <c r="N35" s="51"/>
    </row>
    <row r="36" spans="1:14" s="42" customFormat="1" ht="13.5">
      <c r="A36" s="43">
        <v>26</v>
      </c>
      <c r="B36" s="28">
        <v>217</v>
      </c>
      <c r="C36" s="28">
        <v>198</v>
      </c>
      <c r="D36" s="28">
        <v>19</v>
      </c>
      <c r="E36" s="28" t="s">
        <v>33</v>
      </c>
      <c r="F36" s="40">
        <v>4</v>
      </c>
      <c r="G36" s="40">
        <v>145</v>
      </c>
      <c r="H36" s="40">
        <v>43</v>
      </c>
      <c r="I36" s="41">
        <v>9.15</v>
      </c>
      <c r="J36" s="41">
        <v>8.35</v>
      </c>
      <c r="K36" s="41">
        <v>6.12</v>
      </c>
      <c r="L36" s="41">
        <v>1.8</v>
      </c>
      <c r="M36" s="51">
        <v>18.1</v>
      </c>
      <c r="N36" s="51"/>
    </row>
    <row r="37" spans="1:14" s="42" customFormat="1" ht="13.5">
      <c r="A37" s="43">
        <v>27</v>
      </c>
      <c r="B37" s="28">
        <v>217</v>
      </c>
      <c r="C37" s="28">
        <v>233</v>
      </c>
      <c r="D37" s="28" t="s">
        <v>34</v>
      </c>
      <c r="E37" s="28">
        <v>1</v>
      </c>
      <c r="F37" s="40">
        <v>5</v>
      </c>
      <c r="G37" s="40">
        <v>107</v>
      </c>
      <c r="H37" s="40">
        <v>47</v>
      </c>
      <c r="I37" s="41">
        <v>9.175475687103594</v>
      </c>
      <c r="J37" s="41">
        <v>9.852008456659618</v>
      </c>
      <c r="K37" s="47" t="s">
        <v>39</v>
      </c>
      <c r="L37" s="41">
        <v>1.9873150105708246</v>
      </c>
      <c r="M37" s="51">
        <v>22.5</v>
      </c>
      <c r="N37" s="51"/>
    </row>
    <row r="38" spans="1:14" s="38" customFormat="1" ht="13.5">
      <c r="A38" s="43">
        <v>28</v>
      </c>
      <c r="B38" s="28">
        <v>183</v>
      </c>
      <c r="C38" s="28">
        <v>246</v>
      </c>
      <c r="D38" s="28" t="s">
        <v>35</v>
      </c>
      <c r="E38" s="28" t="s">
        <v>27</v>
      </c>
      <c r="F38" s="40">
        <v>5</v>
      </c>
      <c r="G38" s="40">
        <v>101</v>
      </c>
      <c r="H38" s="40">
        <v>48</v>
      </c>
      <c r="I38" s="41">
        <v>7.8</v>
      </c>
      <c r="J38" s="41">
        <v>10.4</v>
      </c>
      <c r="K38" s="47">
        <v>4.3</v>
      </c>
      <c r="L38" s="41">
        <v>2.04</v>
      </c>
      <c r="M38" s="51">
        <v>22.6</v>
      </c>
      <c r="N38" s="51"/>
    </row>
    <row r="39" spans="1:14" s="38" customFormat="1" ht="13.5">
      <c r="A39" s="43">
        <v>29</v>
      </c>
      <c r="B39" s="28">
        <v>183</v>
      </c>
      <c r="C39" s="28">
        <v>253</v>
      </c>
      <c r="D39" s="28" t="s">
        <v>37</v>
      </c>
      <c r="E39" s="28">
        <v>1</v>
      </c>
      <c r="F39" s="40">
        <v>3</v>
      </c>
      <c r="G39" s="40">
        <v>112</v>
      </c>
      <c r="H39" s="40">
        <v>37</v>
      </c>
      <c r="I39" s="41">
        <v>7.77</v>
      </c>
      <c r="J39" s="41">
        <v>10.74</v>
      </c>
      <c r="K39" s="47">
        <v>4.8</v>
      </c>
      <c r="L39" s="41">
        <v>1.57</v>
      </c>
      <c r="M39" s="51">
        <v>16.13</v>
      </c>
      <c r="N39" s="51"/>
    </row>
    <row r="40" spans="1:14" s="38" customFormat="1" ht="13.5">
      <c r="A40" s="43">
        <v>30</v>
      </c>
      <c r="B40" s="28">
        <v>178</v>
      </c>
      <c r="C40" s="28">
        <v>252</v>
      </c>
      <c r="D40" s="28" t="s">
        <v>38</v>
      </c>
      <c r="E40" s="28">
        <v>1</v>
      </c>
      <c r="F40" s="40">
        <v>1</v>
      </c>
      <c r="G40" s="40">
        <v>92</v>
      </c>
      <c r="H40" s="40">
        <v>23</v>
      </c>
      <c r="I40" s="41">
        <v>7.6</v>
      </c>
      <c r="J40" s="41">
        <v>10.7</v>
      </c>
      <c r="K40" s="47">
        <v>3.9</v>
      </c>
      <c r="L40" s="41">
        <v>1</v>
      </c>
      <c r="M40" s="51">
        <v>5.6</v>
      </c>
      <c r="N40" s="51"/>
    </row>
    <row r="41" spans="1:14" s="38" customFormat="1" ht="13.5">
      <c r="A41" s="43"/>
      <c r="B41" s="28"/>
      <c r="C41" s="28"/>
      <c r="D41" s="28"/>
      <c r="E41" s="28"/>
      <c r="F41" s="40"/>
      <c r="G41" s="40"/>
      <c r="H41" s="40"/>
      <c r="I41" s="41"/>
      <c r="J41" s="41"/>
      <c r="K41" s="47"/>
      <c r="L41" s="41"/>
      <c r="M41" s="21"/>
      <c r="N41" s="21"/>
    </row>
    <row r="42" spans="1:14" s="38" customFormat="1" ht="13.5">
      <c r="A42" s="43" t="s">
        <v>42</v>
      </c>
      <c r="B42" s="28">
        <v>160</v>
      </c>
      <c r="C42" s="28">
        <v>287</v>
      </c>
      <c r="D42" s="28" t="s">
        <v>40</v>
      </c>
      <c r="E42" s="28">
        <v>0</v>
      </c>
      <c r="F42" s="40">
        <v>4</v>
      </c>
      <c r="G42" s="40">
        <v>92</v>
      </c>
      <c r="H42" s="40">
        <v>48</v>
      </c>
      <c r="I42" s="41">
        <v>6.8</v>
      </c>
      <c r="J42" s="41">
        <v>12.2</v>
      </c>
      <c r="K42" s="47" t="s">
        <v>41</v>
      </c>
      <c r="L42" s="41">
        <v>2</v>
      </c>
      <c r="M42" s="51">
        <v>24.4</v>
      </c>
      <c r="N42" s="51"/>
    </row>
    <row r="43" spans="1:14" s="38" customFormat="1" ht="13.5">
      <c r="A43" s="14">
        <v>2</v>
      </c>
      <c r="B43" s="22">
        <v>155</v>
      </c>
      <c r="C43" s="28">
        <v>255</v>
      </c>
      <c r="D43" s="28" t="s">
        <v>43</v>
      </c>
      <c r="E43" s="28">
        <v>1</v>
      </c>
      <c r="F43" s="40">
        <v>6</v>
      </c>
      <c r="G43" s="40">
        <v>94</v>
      </c>
      <c r="H43" s="40">
        <v>36</v>
      </c>
      <c r="I43" s="41">
        <v>6.61</v>
      </c>
      <c r="J43" s="41">
        <v>10.88</v>
      </c>
      <c r="K43" s="47" t="s">
        <v>44</v>
      </c>
      <c r="L43" s="41">
        <v>1.5</v>
      </c>
      <c r="M43" s="51">
        <v>37.3</v>
      </c>
      <c r="N43" s="51"/>
    </row>
    <row r="44" spans="1:14" s="38" customFormat="1" ht="14.25" thickBot="1">
      <c r="A44" s="48">
        <v>3</v>
      </c>
      <c r="B44" s="44">
        <v>149</v>
      </c>
      <c r="C44" s="44">
        <v>260</v>
      </c>
      <c r="D44" s="49" t="s">
        <v>45</v>
      </c>
      <c r="E44" s="44" t="s">
        <v>46</v>
      </c>
      <c r="F44" s="45">
        <v>1</v>
      </c>
      <c r="G44" s="45">
        <v>81</v>
      </c>
      <c r="H44" s="45">
        <v>55</v>
      </c>
      <c r="I44" s="46">
        <v>6.334495366040303</v>
      </c>
      <c r="J44" s="46">
        <v>11.053481846781736</v>
      </c>
      <c r="K44" s="50">
        <v>3.443584729189695</v>
      </c>
      <c r="L44" s="46">
        <v>2.338236544511521</v>
      </c>
      <c r="M44" s="66">
        <f>F44*1000/B44+F44</f>
        <v>7.7114093959731544</v>
      </c>
      <c r="N44" s="66"/>
    </row>
    <row r="45" spans="1:10" s="34" customFormat="1" ht="11.25">
      <c r="A45" s="32" t="s">
        <v>20</v>
      </c>
      <c r="B45" s="33" t="s">
        <v>32</v>
      </c>
      <c r="H45" s="35"/>
      <c r="I45" s="35"/>
      <c r="J45" s="35"/>
    </row>
    <row r="46" spans="1:10" s="34" customFormat="1" ht="11.25">
      <c r="A46" s="32" t="s">
        <v>21</v>
      </c>
      <c r="B46" s="33" t="s">
        <v>22</v>
      </c>
      <c r="H46" s="35"/>
      <c r="I46" s="35"/>
      <c r="J46" s="35"/>
    </row>
    <row r="47" spans="1:14" s="37" customFormat="1" ht="12">
      <c r="A47" s="36"/>
      <c r="B47" s="33" t="s">
        <v>23</v>
      </c>
      <c r="C47" s="34"/>
      <c r="D47" s="34"/>
      <c r="E47" s="34"/>
      <c r="F47" s="34"/>
      <c r="G47" s="34"/>
      <c r="H47" s="35"/>
      <c r="I47" s="35"/>
      <c r="J47" s="35"/>
      <c r="K47" s="34"/>
      <c r="L47" s="34"/>
      <c r="M47" s="34"/>
      <c r="N47" s="34"/>
    </row>
  </sheetData>
  <sheetProtection/>
  <mergeCells count="47">
    <mergeCell ref="M44:N44"/>
    <mergeCell ref="M39:N39"/>
    <mergeCell ref="M40:N40"/>
    <mergeCell ref="M7:N7"/>
    <mergeCell ref="M14:N14"/>
    <mergeCell ref="M9:N9"/>
    <mergeCell ref="M24:N24"/>
    <mergeCell ref="M21:N21"/>
    <mergeCell ref="M20:N20"/>
    <mergeCell ref="M35:N35"/>
    <mergeCell ref="A2:M2"/>
    <mergeCell ref="A4:A5"/>
    <mergeCell ref="E4:E5"/>
    <mergeCell ref="D4:D5"/>
    <mergeCell ref="H4:H5"/>
    <mergeCell ref="M8:N8"/>
    <mergeCell ref="G4:G5"/>
    <mergeCell ref="M6:N6"/>
    <mergeCell ref="M5:N5"/>
    <mergeCell ref="C4:C5"/>
    <mergeCell ref="M31:N31"/>
    <mergeCell ref="M27:N27"/>
    <mergeCell ref="M28:N28"/>
    <mergeCell ref="I4:L4"/>
    <mergeCell ref="M17:N17"/>
    <mergeCell ref="M4:N4"/>
    <mergeCell ref="M12:N12"/>
    <mergeCell ref="M13:N13"/>
    <mergeCell ref="M15:N15"/>
    <mergeCell ref="M16:N16"/>
    <mergeCell ref="M10:N10"/>
    <mergeCell ref="M11:N11"/>
    <mergeCell ref="M32:N32"/>
    <mergeCell ref="M25:N25"/>
    <mergeCell ref="M29:N29"/>
    <mergeCell ref="M18:N18"/>
    <mergeCell ref="M30:N30"/>
    <mergeCell ref="M26:N26"/>
    <mergeCell ref="M22:N22"/>
    <mergeCell ref="M19:N19"/>
    <mergeCell ref="M43:N43"/>
    <mergeCell ref="M42:N42"/>
    <mergeCell ref="M37:N37"/>
    <mergeCell ref="M36:N36"/>
    <mergeCell ref="M38:N38"/>
    <mergeCell ref="M33:N33"/>
    <mergeCell ref="M34:N34"/>
  </mergeCells>
  <printOptions/>
  <pageMargins left="0.5905511811023623" right="0.5905511811023623" top="0.7874015748031497" bottom="0.7874015748031497" header="0.5118110236220472" footer="0.31496062992125984"/>
  <pageSetup fitToWidth="0" fitToHeight="1" horizontalDpi="600" verticalDpi="600" orientation="landscape" pageOrder="overThenDown" paperSize="9" scale="77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2023-05-24T02:27:01Z</cp:lastPrinted>
  <dcterms:created xsi:type="dcterms:W3CDTF">2004-11-01T00:13:02Z</dcterms:created>
  <dcterms:modified xsi:type="dcterms:W3CDTF">2023-08-30T07:46:54Z</dcterms:modified>
  <cp:category/>
  <cp:version/>
  <cp:contentType/>
  <cp:contentStatus/>
</cp:coreProperties>
</file>