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0章 93.保健医療組合" sheetId="1" r:id="rId1"/>
  </sheets>
  <definedNames>
    <definedName name="_xlnm.Print_Area" localSheetId="0">'10章 93.保健医療組合'!$A$1:$X$23</definedName>
  </definedNames>
  <calcPr fullCalcOnLoad="1"/>
</workbook>
</file>

<file path=xl/sharedStrings.xml><?xml version="1.0" encoding="utf-8"?>
<sst xmlns="http://schemas.openxmlformats.org/spreadsheetml/2006/main" count="54" uniqueCount="42">
  <si>
    <t>資料：</t>
  </si>
  <si>
    <t>注：</t>
  </si>
  <si>
    <t>項　　　　　目</t>
  </si>
  <si>
    <t>総患者数</t>
  </si>
  <si>
    <t>入　　院</t>
  </si>
  <si>
    <t>外　　来</t>
  </si>
  <si>
    <t>1日平均</t>
  </si>
  <si>
    <t>患者数</t>
  </si>
  <si>
    <t>平成１４年度</t>
  </si>
  <si>
    <t>平成１５年度</t>
  </si>
  <si>
    <t>平成１６年度</t>
  </si>
  <si>
    <t>平成１７年度</t>
  </si>
  <si>
    <t>大河原</t>
  </si>
  <si>
    <t>柴田町</t>
  </si>
  <si>
    <t>角田市</t>
  </si>
  <si>
    <t>村田町</t>
  </si>
  <si>
    <t>その他</t>
  </si>
  <si>
    <t>平成１４年８月１日開院。</t>
  </si>
  <si>
    <t xml:space="preserve"> 診療圏別</t>
  </si>
  <si>
    <t xml:space="preserve"> 患者数</t>
  </si>
  <si>
    <t>救急車受入数</t>
  </si>
  <si>
    <t>他病院・診療所からの紹介患者数</t>
  </si>
  <si>
    <t>他病院・診療所へ地域連携紹介患者数</t>
  </si>
  <si>
    <t>平成１８年度</t>
  </si>
  <si>
    <t>(単位:人）</t>
  </si>
  <si>
    <t>平成１９年度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</si>
  <si>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</si>
  <si>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</si>
  <si>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</si>
  <si>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</si>
  <si>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</si>
  <si>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</si>
  <si>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</si>
  <si>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</si>
  <si>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</si>
  <si>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９３．みやぎ県南中核病院企業団診療状況</t>
  </si>
  <si>
    <t>平成29年度</t>
  </si>
  <si>
    <t>健康推進課</t>
  </si>
  <si>
    <t>平成30年度</t>
  </si>
  <si>
    <t>令和元年度</t>
  </si>
  <si>
    <t>令和2年度</t>
  </si>
  <si>
    <t>令和3年度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</si>
</sst>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#,##0.0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4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textRotation="255"/>
    </xf>
    <xf numFmtId="38" fontId="4" fillId="0" borderId="0" xfId="49" applyFont="1" applyAlignment="1">
      <alignment horizontal="right" vertical="center"/>
    </xf>
    <xf numFmtId="38" fontId="4" fillId="0" borderId="0" xfId="49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8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14" xfId="49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49" applyNumberFormat="1" applyFont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9" fillId="0" borderId="15" xfId="49" applyFont="1" applyFill="1" applyBorder="1" applyAlignment="1">
      <alignment horizontal="center" vertical="center"/>
    </xf>
    <xf numFmtId="185" fontId="4" fillId="0" borderId="0" xfId="49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212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23"/>
  <sheetViews>
    <sheetView tabSelected="1" view="pageBreakPreview" zoomScale="85" zoomScaleSheetLayoutView="8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4" sqref="A24:IV131"/>
    </sheetView>
  </sheetViews>
  <sheetFormatPr defaultColWidth="9.00390625" defaultRowHeight="13.5"/>
  <cols>
    <col min="1" max="1" width="10.875" style="1" customWidth="1"/>
    <col min="2" max="4" width="8.625" style="1" customWidth="1"/>
    <col min="5" max="11" width="9.875" style="1" customWidth="1"/>
    <col min="12" max="13" width="10.50390625" style="1" customWidth="1"/>
    <col min="14" max="14" width="9.125" style="33" customWidth="1"/>
    <col min="15" max="24" width="9.125" style="1" customWidth="1"/>
    <col min="25" max="16384" width="9.00390625" style="1" customWidth="1"/>
  </cols>
  <sheetData>
    <row r="1" spans="2:24" ht="18" customHeight="1">
      <c r="B1" s="40" t="s">
        <v>35</v>
      </c>
      <c r="C1" s="40"/>
      <c r="D1" s="40"/>
      <c r="E1" s="40"/>
      <c r="F1" s="40"/>
      <c r="G1" s="40"/>
      <c r="H1" s="6"/>
      <c r="I1" s="23"/>
      <c r="J1" s="6"/>
      <c r="K1" s="6"/>
      <c r="N1" s="32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N2" s="32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8" customHeight="1" thickBot="1">
      <c r="B3" s="5"/>
      <c r="C3" s="5"/>
      <c r="D3" s="12"/>
      <c r="E3" s="12"/>
      <c r="F3" s="12"/>
      <c r="G3" s="12"/>
      <c r="H3" s="12"/>
      <c r="I3" s="12"/>
      <c r="J3" s="12"/>
      <c r="K3" s="12"/>
      <c r="L3" s="12"/>
      <c r="N3" s="32"/>
      <c r="O3" s="3"/>
      <c r="P3" s="3"/>
      <c r="Q3" s="3"/>
      <c r="R3" s="3"/>
      <c r="S3" s="3"/>
      <c r="T3" s="3"/>
      <c r="U3" s="3"/>
      <c r="V3" s="3"/>
      <c r="W3" s="3"/>
      <c r="X3" s="12" t="s">
        <v>24</v>
      </c>
    </row>
    <row r="4" spans="1:24" s="30" customFormat="1" ht="18" customHeight="1">
      <c r="A4" s="41" t="s">
        <v>2</v>
      </c>
      <c r="B4" s="41"/>
      <c r="C4" s="42"/>
      <c r="D4" s="43"/>
      <c r="E4" s="25" t="s">
        <v>8</v>
      </c>
      <c r="F4" s="26" t="s">
        <v>9</v>
      </c>
      <c r="G4" s="26" t="s">
        <v>10</v>
      </c>
      <c r="H4" s="27" t="s">
        <v>11</v>
      </c>
      <c r="I4" s="27" t="s">
        <v>23</v>
      </c>
      <c r="J4" s="28" t="s">
        <v>25</v>
      </c>
      <c r="K4" s="29" t="s">
        <v>26</v>
      </c>
      <c r="L4" s="29" t="s">
        <v>27</v>
      </c>
      <c r="M4" s="29" t="s">
        <v>28</v>
      </c>
      <c r="N4" s="34" t="s">
        <v>29</v>
      </c>
      <c r="O4" s="34" t="s">
        <v>30</v>
      </c>
      <c r="P4" s="34" t="s">
        <v>31</v>
      </c>
      <c r="Q4" s="34" t="s">
        <v>32</v>
      </c>
      <c r="R4" s="34" t="s">
        <v>33</v>
      </c>
      <c r="S4" s="34" t="s">
        <v>34</v>
      </c>
      <c r="T4" s="34" t="s">
        <v>36</v>
      </c>
      <c r="U4" s="34" t="s">
        <v>38</v>
      </c>
      <c r="V4" s="34" t="s">
        <v>39</v>
      </c>
      <c r="W4" s="34" t="s">
        <v>40</v>
      </c>
      <c r="X4" s="34" t="s">
        <v>41</v>
      </c>
    </row>
    <row r="5" spans="1:24" ht="18" customHeight="1">
      <c r="A5" s="44" t="s">
        <v>3</v>
      </c>
      <c r="B5" s="45"/>
      <c r="C5" s="44" t="s">
        <v>4</v>
      </c>
      <c r="D5" s="45"/>
      <c r="E5" s="15">
        <v>41835</v>
      </c>
      <c r="F5" s="19">
        <v>73387</v>
      </c>
      <c r="G5" s="19">
        <v>73304</v>
      </c>
      <c r="H5" s="19">
        <v>77719</v>
      </c>
      <c r="I5" s="20">
        <v>79031</v>
      </c>
      <c r="J5" s="20">
        <v>82135</v>
      </c>
      <c r="K5" s="20">
        <v>86244</v>
      </c>
      <c r="L5" s="20">
        <v>89937</v>
      </c>
      <c r="M5" s="20">
        <v>93374</v>
      </c>
      <c r="N5" s="33">
        <v>90023</v>
      </c>
      <c r="O5" s="33">
        <v>88864</v>
      </c>
      <c r="P5" s="33">
        <v>90330</v>
      </c>
      <c r="Q5" s="33">
        <v>88789</v>
      </c>
      <c r="R5" s="36">
        <v>89359</v>
      </c>
      <c r="S5" s="36">
        <v>88533</v>
      </c>
      <c r="T5" s="36">
        <v>83804</v>
      </c>
      <c r="U5" s="36">
        <v>84023</v>
      </c>
      <c r="V5" s="36">
        <v>85368</v>
      </c>
      <c r="W5" s="36">
        <v>80703</v>
      </c>
      <c r="X5" s="36">
        <v>83968</v>
      </c>
    </row>
    <row r="6" spans="1:24" ht="18" customHeight="1">
      <c r="A6" s="46"/>
      <c r="B6" s="47"/>
      <c r="C6" s="46" t="s">
        <v>5</v>
      </c>
      <c r="D6" s="47"/>
      <c r="E6" s="15">
        <v>58004</v>
      </c>
      <c r="F6" s="20">
        <v>91122</v>
      </c>
      <c r="G6" s="20">
        <v>87956</v>
      </c>
      <c r="H6" s="20">
        <v>86448</v>
      </c>
      <c r="I6" s="20">
        <v>92106</v>
      </c>
      <c r="J6" s="20">
        <v>89800</v>
      </c>
      <c r="K6" s="20">
        <v>99540</v>
      </c>
      <c r="L6" s="20">
        <v>115795</v>
      </c>
      <c r="M6" s="20">
        <v>129888</v>
      </c>
      <c r="N6" s="33">
        <v>138153</v>
      </c>
      <c r="O6" s="33">
        <v>136172</v>
      </c>
      <c r="P6" s="33">
        <v>135931</v>
      </c>
      <c r="Q6" s="33">
        <v>145588</v>
      </c>
      <c r="R6" s="36">
        <v>150729</v>
      </c>
      <c r="S6" s="36">
        <v>151899</v>
      </c>
      <c r="T6" s="36">
        <v>158199</v>
      </c>
      <c r="U6" s="36">
        <v>160971</v>
      </c>
      <c r="V6" s="36">
        <v>167521</v>
      </c>
      <c r="W6" s="36">
        <v>154925</v>
      </c>
      <c r="X6" s="36">
        <v>172478</v>
      </c>
    </row>
    <row r="7" spans="1:24" ht="18" customHeight="1">
      <c r="A7" s="44" t="s">
        <v>6</v>
      </c>
      <c r="B7" s="45"/>
      <c r="C7" s="44" t="s">
        <v>4</v>
      </c>
      <c r="D7" s="45"/>
      <c r="E7" s="15">
        <v>172</v>
      </c>
      <c r="F7" s="20">
        <v>201</v>
      </c>
      <c r="G7" s="20">
        <v>201</v>
      </c>
      <c r="H7" s="20">
        <v>213</v>
      </c>
      <c r="I7" s="20">
        <v>217</v>
      </c>
      <c r="J7" s="20">
        <v>224</v>
      </c>
      <c r="K7" s="20">
        <v>236</v>
      </c>
      <c r="L7" s="20">
        <v>246</v>
      </c>
      <c r="M7" s="31">
        <v>256</v>
      </c>
      <c r="N7" s="33">
        <v>246</v>
      </c>
      <c r="O7" s="33">
        <v>243.5</v>
      </c>
      <c r="P7" s="35">
        <v>247.5</v>
      </c>
      <c r="Q7" s="35">
        <v>243.3</v>
      </c>
      <c r="R7" s="37">
        <v>244.2</v>
      </c>
      <c r="S7" s="37">
        <v>242.6</v>
      </c>
      <c r="T7" s="37">
        <v>229.6</v>
      </c>
      <c r="U7" s="37">
        <v>230.2</v>
      </c>
      <c r="V7" s="37">
        <v>233.2</v>
      </c>
      <c r="W7" s="37">
        <v>221.1</v>
      </c>
      <c r="X7" s="37">
        <v>230</v>
      </c>
    </row>
    <row r="8" spans="1:24" ht="18" customHeight="1">
      <c r="A8" s="48" t="s">
        <v>7</v>
      </c>
      <c r="B8" s="49"/>
      <c r="C8" s="46" t="s">
        <v>5</v>
      </c>
      <c r="D8" s="47"/>
      <c r="E8" s="15">
        <v>368</v>
      </c>
      <c r="F8" s="20">
        <v>370</v>
      </c>
      <c r="G8" s="20">
        <v>362</v>
      </c>
      <c r="H8" s="20">
        <v>355</v>
      </c>
      <c r="I8" s="20">
        <v>374</v>
      </c>
      <c r="J8" s="20">
        <v>367</v>
      </c>
      <c r="K8" s="20">
        <v>410</v>
      </c>
      <c r="L8" s="20">
        <v>479</v>
      </c>
      <c r="M8" s="20">
        <v>537</v>
      </c>
      <c r="N8" s="35">
        <v>566.2</v>
      </c>
      <c r="O8" s="35">
        <v>551.3</v>
      </c>
      <c r="P8" s="35">
        <v>557.1</v>
      </c>
      <c r="Q8" s="35">
        <v>596.7</v>
      </c>
      <c r="R8" s="37">
        <v>620.3</v>
      </c>
      <c r="S8" s="37">
        <v>625.1</v>
      </c>
      <c r="T8" s="37">
        <v>648.4</v>
      </c>
      <c r="U8" s="37">
        <v>659.7</v>
      </c>
      <c r="V8" s="37">
        <v>692.2</v>
      </c>
      <c r="W8" s="37">
        <v>646.6</v>
      </c>
      <c r="X8" s="37">
        <v>712.7</v>
      </c>
    </row>
    <row r="9" spans="1:24" ht="18" customHeight="1">
      <c r="A9" s="4"/>
      <c r="B9" s="56" t="s">
        <v>12</v>
      </c>
      <c r="C9" s="44" t="s">
        <v>4</v>
      </c>
      <c r="D9" s="45"/>
      <c r="E9" s="15">
        <v>12033</v>
      </c>
      <c r="F9" s="20">
        <v>17597</v>
      </c>
      <c r="G9" s="20">
        <v>16072</v>
      </c>
      <c r="H9" s="20">
        <v>15969</v>
      </c>
      <c r="I9" s="20">
        <v>17107</v>
      </c>
      <c r="J9" s="20">
        <v>15987</v>
      </c>
      <c r="K9" s="20">
        <v>14598</v>
      </c>
      <c r="L9" s="20">
        <v>16483</v>
      </c>
      <c r="M9" s="20">
        <v>15463</v>
      </c>
      <c r="N9" s="33">
        <v>15865</v>
      </c>
      <c r="O9" s="33">
        <v>16685</v>
      </c>
      <c r="P9" s="33">
        <v>16538</v>
      </c>
      <c r="Q9" s="33">
        <v>13791</v>
      </c>
      <c r="R9" s="36">
        <f>1145+1247+1589+1538+1088+1300+1420+932+1090+1043+1285+1222</f>
        <v>14899</v>
      </c>
      <c r="S9" s="36">
        <v>14786</v>
      </c>
      <c r="T9" s="36">
        <v>13649</v>
      </c>
      <c r="U9" s="36">
        <v>13940</v>
      </c>
      <c r="V9" s="36">
        <v>13483</v>
      </c>
      <c r="W9" s="36">
        <v>12086</v>
      </c>
      <c r="X9" s="36">
        <v>11113</v>
      </c>
    </row>
    <row r="10" spans="1:24" ht="18" customHeight="1">
      <c r="A10" s="4"/>
      <c r="B10" s="60"/>
      <c r="C10" s="46" t="s">
        <v>5</v>
      </c>
      <c r="D10" s="47"/>
      <c r="E10" s="15">
        <v>21561</v>
      </c>
      <c r="F10" s="20">
        <v>29893</v>
      </c>
      <c r="G10" s="20">
        <v>27798</v>
      </c>
      <c r="H10" s="20">
        <v>24641</v>
      </c>
      <c r="I10" s="20">
        <v>26358</v>
      </c>
      <c r="J10" s="20">
        <v>24281</v>
      </c>
      <c r="K10" s="20">
        <v>25324</v>
      </c>
      <c r="L10" s="20">
        <v>28284</v>
      </c>
      <c r="M10" s="20">
        <v>30582</v>
      </c>
      <c r="N10" s="33">
        <v>31581</v>
      </c>
      <c r="O10" s="33">
        <v>31202</v>
      </c>
      <c r="P10" s="33">
        <v>30986</v>
      </c>
      <c r="Q10" s="33">
        <v>32302</v>
      </c>
      <c r="R10" s="36">
        <f>2428+2408+2744+2998+2528+2605+2940+2527+2711+2519+2556+2899</f>
        <v>31863</v>
      </c>
      <c r="S10" s="36">
        <v>32006</v>
      </c>
      <c r="T10" s="36">
        <v>32973</v>
      </c>
      <c r="U10" s="36">
        <v>32877</v>
      </c>
      <c r="V10" s="36">
        <v>34017</v>
      </c>
      <c r="W10" s="36">
        <v>29925</v>
      </c>
      <c r="X10" s="36">
        <v>32169</v>
      </c>
    </row>
    <row r="11" spans="1:24" ht="18" customHeight="1">
      <c r="A11" s="4"/>
      <c r="B11" s="56" t="s">
        <v>13</v>
      </c>
      <c r="C11" s="44" t="s">
        <v>4</v>
      </c>
      <c r="D11" s="45"/>
      <c r="E11" s="15">
        <v>11839</v>
      </c>
      <c r="F11" s="20">
        <v>18261</v>
      </c>
      <c r="G11" s="20">
        <v>19136</v>
      </c>
      <c r="H11" s="20">
        <v>19275</v>
      </c>
      <c r="I11" s="20">
        <v>18461</v>
      </c>
      <c r="J11" s="20">
        <v>19944</v>
      </c>
      <c r="K11" s="20">
        <v>20590</v>
      </c>
      <c r="L11" s="20">
        <v>19337</v>
      </c>
      <c r="M11" s="20">
        <v>21643</v>
      </c>
      <c r="N11" s="33">
        <v>21566</v>
      </c>
      <c r="O11" s="33">
        <v>18799</v>
      </c>
      <c r="P11" s="33">
        <v>20549</v>
      </c>
      <c r="Q11" s="33">
        <v>19882</v>
      </c>
      <c r="R11" s="36">
        <f>1730+1699+1447+1624+1618+1594+1662+1623+1872+1937+1706+1572</f>
        <v>20084</v>
      </c>
      <c r="S11" s="36">
        <v>18332</v>
      </c>
      <c r="T11" s="36">
        <v>17569</v>
      </c>
      <c r="U11" s="36">
        <v>17620</v>
      </c>
      <c r="V11" s="36">
        <v>17967</v>
      </c>
      <c r="W11" s="36">
        <v>16655</v>
      </c>
      <c r="X11" s="36">
        <v>16420</v>
      </c>
    </row>
    <row r="12" spans="1:24" ht="18" customHeight="1">
      <c r="A12" s="4" t="s">
        <v>18</v>
      </c>
      <c r="B12" s="57"/>
      <c r="C12" s="46" t="s">
        <v>5</v>
      </c>
      <c r="D12" s="47"/>
      <c r="E12" s="15">
        <v>16258</v>
      </c>
      <c r="F12" s="20">
        <v>25756</v>
      </c>
      <c r="G12" s="20">
        <v>23678</v>
      </c>
      <c r="H12" s="20">
        <v>22670</v>
      </c>
      <c r="I12" s="20">
        <v>23260</v>
      </c>
      <c r="J12" s="20">
        <v>22618</v>
      </c>
      <c r="K12" s="20">
        <v>24917</v>
      </c>
      <c r="L12" s="20">
        <v>27861</v>
      </c>
      <c r="M12" s="20">
        <v>30922</v>
      </c>
      <c r="N12" s="33">
        <v>33520</v>
      </c>
      <c r="O12" s="33">
        <v>31124</v>
      </c>
      <c r="P12" s="33">
        <v>30952</v>
      </c>
      <c r="Q12" s="33">
        <v>32857</v>
      </c>
      <c r="R12" s="36">
        <f>2779+2561+2904+2949+2877+2743+2983+2620+2850+2649+2806+3109</f>
        <v>33830</v>
      </c>
      <c r="S12" s="36">
        <v>33169</v>
      </c>
      <c r="T12" s="36">
        <v>34543</v>
      </c>
      <c r="U12" s="36">
        <v>35145</v>
      </c>
      <c r="V12" s="36">
        <v>36079</v>
      </c>
      <c r="W12" s="36">
        <v>33394</v>
      </c>
      <c r="X12" s="36">
        <v>36222</v>
      </c>
    </row>
    <row r="13" spans="1:24" ht="18" customHeight="1">
      <c r="A13" s="4"/>
      <c r="B13" s="60" t="s">
        <v>14</v>
      </c>
      <c r="C13" s="44" t="s">
        <v>4</v>
      </c>
      <c r="D13" s="45"/>
      <c r="E13" s="15">
        <v>4772</v>
      </c>
      <c r="F13" s="20">
        <v>11591</v>
      </c>
      <c r="G13" s="20">
        <v>10751</v>
      </c>
      <c r="H13" s="20">
        <v>11796</v>
      </c>
      <c r="I13" s="20">
        <v>13710</v>
      </c>
      <c r="J13" s="20">
        <v>15154</v>
      </c>
      <c r="K13" s="20">
        <v>14980</v>
      </c>
      <c r="L13" s="20">
        <v>16348</v>
      </c>
      <c r="M13" s="20">
        <v>16404</v>
      </c>
      <c r="N13" s="33">
        <v>15491</v>
      </c>
      <c r="O13" s="33">
        <v>15704</v>
      </c>
      <c r="P13" s="33">
        <v>16069</v>
      </c>
      <c r="Q13" s="33">
        <v>16011</v>
      </c>
      <c r="R13" s="36">
        <f>1389+1235+1323+1353+1278+1090+1189+1210+1175+1241+1258+1451</f>
        <v>15192</v>
      </c>
      <c r="S13" s="36">
        <v>14597</v>
      </c>
      <c r="T13" s="36">
        <v>14415</v>
      </c>
      <c r="U13" s="36">
        <v>13942</v>
      </c>
      <c r="V13" s="36">
        <v>13880</v>
      </c>
      <c r="W13" s="36">
        <v>12604</v>
      </c>
      <c r="X13" s="36">
        <v>12488</v>
      </c>
    </row>
    <row r="14" spans="1:24" ht="18" customHeight="1">
      <c r="A14" s="4"/>
      <c r="B14" s="60"/>
      <c r="C14" s="46" t="s">
        <v>5</v>
      </c>
      <c r="D14" s="47"/>
      <c r="E14" s="15">
        <v>5069</v>
      </c>
      <c r="F14" s="20">
        <v>9670</v>
      </c>
      <c r="G14" s="20">
        <v>10663</v>
      </c>
      <c r="H14" s="20">
        <v>11350</v>
      </c>
      <c r="I14" s="20">
        <v>12117</v>
      </c>
      <c r="J14" s="20">
        <v>11952</v>
      </c>
      <c r="K14" s="20">
        <v>14461</v>
      </c>
      <c r="L14" s="20">
        <v>17043</v>
      </c>
      <c r="M14" s="20">
        <v>18918</v>
      </c>
      <c r="N14" s="33">
        <v>20497</v>
      </c>
      <c r="O14" s="33">
        <v>21027</v>
      </c>
      <c r="P14" s="33">
        <v>20735</v>
      </c>
      <c r="Q14" s="33">
        <v>21662</v>
      </c>
      <c r="R14" s="36">
        <f>1936+1755+2018+1945+1791+1698+1970+1741+1982+1871+1955+2069</f>
        <v>22731</v>
      </c>
      <c r="S14" s="36">
        <v>22058</v>
      </c>
      <c r="T14" s="36">
        <v>23735</v>
      </c>
      <c r="U14" s="36">
        <v>24045</v>
      </c>
      <c r="V14" s="36">
        <v>24986</v>
      </c>
      <c r="W14" s="36">
        <v>22904</v>
      </c>
      <c r="X14" s="36">
        <v>25231</v>
      </c>
    </row>
    <row r="15" spans="1:24" ht="18" customHeight="1">
      <c r="A15" s="4" t="s">
        <v>19</v>
      </c>
      <c r="B15" s="56" t="s">
        <v>15</v>
      </c>
      <c r="C15" s="44" t="s">
        <v>4</v>
      </c>
      <c r="D15" s="45"/>
      <c r="E15" s="15">
        <v>7344</v>
      </c>
      <c r="F15" s="20">
        <v>11343</v>
      </c>
      <c r="G15" s="20">
        <v>11004</v>
      </c>
      <c r="H15" s="20">
        <v>11625</v>
      </c>
      <c r="I15" s="20">
        <v>9747</v>
      </c>
      <c r="J15" s="20">
        <v>10114</v>
      </c>
      <c r="K15" s="20">
        <v>10204</v>
      </c>
      <c r="L15" s="20">
        <v>9917</v>
      </c>
      <c r="M15" s="20">
        <v>9625</v>
      </c>
      <c r="N15" s="33">
        <v>9462</v>
      </c>
      <c r="O15" s="33">
        <v>8800</v>
      </c>
      <c r="P15" s="33">
        <v>8798</v>
      </c>
      <c r="Q15" s="33">
        <v>8151</v>
      </c>
      <c r="R15" s="36">
        <f>528+781+626+615+648+497+840+847+792+643+629+471</f>
        <v>7917</v>
      </c>
      <c r="S15" s="36">
        <v>8191</v>
      </c>
      <c r="T15" s="36">
        <v>6597</v>
      </c>
      <c r="U15" s="36">
        <v>6895</v>
      </c>
      <c r="V15" s="36">
        <v>7101</v>
      </c>
      <c r="W15" s="36">
        <v>6644</v>
      </c>
      <c r="X15" s="36">
        <v>5558</v>
      </c>
    </row>
    <row r="16" spans="1:24" ht="18" customHeight="1">
      <c r="A16" s="4"/>
      <c r="B16" s="57"/>
      <c r="C16" s="46" t="s">
        <v>5</v>
      </c>
      <c r="D16" s="47"/>
      <c r="E16" s="15">
        <v>8181</v>
      </c>
      <c r="F16" s="20">
        <v>12137</v>
      </c>
      <c r="G16" s="20">
        <v>11506</v>
      </c>
      <c r="H16" s="20">
        <v>11681</v>
      </c>
      <c r="I16" s="20">
        <v>12471</v>
      </c>
      <c r="J16" s="20">
        <v>12625</v>
      </c>
      <c r="K16" s="20">
        <v>13066</v>
      </c>
      <c r="L16" s="20">
        <v>14767</v>
      </c>
      <c r="M16" s="20">
        <v>17717</v>
      </c>
      <c r="N16" s="33">
        <v>17714</v>
      </c>
      <c r="O16" s="33">
        <v>16984</v>
      </c>
      <c r="P16" s="33">
        <v>15167</v>
      </c>
      <c r="Q16" s="33">
        <v>15530</v>
      </c>
      <c r="R16" s="36">
        <f>1269+1152+1317+1420+1275+1313+1406+1207+1240+1280+1356+1443</f>
        <v>15678</v>
      </c>
      <c r="S16" s="36">
        <v>15344</v>
      </c>
      <c r="T16" s="36">
        <v>14885</v>
      </c>
      <c r="U16" s="36">
        <v>15005</v>
      </c>
      <c r="V16" s="36">
        <v>15807</v>
      </c>
      <c r="W16" s="36">
        <v>13899</v>
      </c>
      <c r="X16" s="36">
        <v>14374</v>
      </c>
    </row>
    <row r="17" spans="1:24" s="7" customFormat="1" ht="18" customHeight="1">
      <c r="A17" s="4"/>
      <c r="B17" s="60" t="s">
        <v>16</v>
      </c>
      <c r="C17" s="44" t="s">
        <v>4</v>
      </c>
      <c r="D17" s="45"/>
      <c r="E17" s="13">
        <v>5847</v>
      </c>
      <c r="F17" s="21">
        <v>14595</v>
      </c>
      <c r="G17" s="21">
        <v>16344</v>
      </c>
      <c r="H17" s="21">
        <v>19054</v>
      </c>
      <c r="I17" s="20">
        <v>20006</v>
      </c>
      <c r="J17" s="20">
        <v>20936</v>
      </c>
      <c r="K17" s="20">
        <v>25872</v>
      </c>
      <c r="L17" s="20">
        <v>27852</v>
      </c>
      <c r="M17" s="20">
        <v>9615</v>
      </c>
      <c r="N17" s="33">
        <v>27639</v>
      </c>
      <c r="O17" s="33">
        <v>28876</v>
      </c>
      <c r="P17" s="33">
        <v>28376</v>
      </c>
      <c r="Q17" s="33">
        <v>30954</v>
      </c>
      <c r="R17" s="36">
        <f>2477+2640+2761+2689+2580+2776+2545+2430+2506+2263+2720+2880</f>
        <v>31267</v>
      </c>
      <c r="S17" s="36">
        <v>32637</v>
      </c>
      <c r="T17" s="36">
        <v>31574</v>
      </c>
      <c r="U17" s="36">
        <v>31626</v>
      </c>
      <c r="V17" s="36">
        <v>32937</v>
      </c>
      <c r="W17" s="36">
        <v>32714</v>
      </c>
      <c r="X17" s="36">
        <v>38389</v>
      </c>
    </row>
    <row r="18" spans="1:24" s="10" customFormat="1" ht="18" customHeight="1">
      <c r="A18" s="18"/>
      <c r="B18" s="60"/>
      <c r="C18" s="58" t="s">
        <v>5</v>
      </c>
      <c r="D18" s="59"/>
      <c r="E18" s="13">
        <v>6935</v>
      </c>
      <c r="F18" s="21">
        <v>13666</v>
      </c>
      <c r="G18" s="21">
        <v>14311</v>
      </c>
      <c r="H18" s="21">
        <v>16106</v>
      </c>
      <c r="I18" s="20">
        <v>17900</v>
      </c>
      <c r="J18" s="20">
        <v>18324</v>
      </c>
      <c r="K18" s="20">
        <v>21772</v>
      </c>
      <c r="L18" s="20">
        <v>27840</v>
      </c>
      <c r="M18" s="20">
        <v>30239</v>
      </c>
      <c r="N18" s="20">
        <v>34837</v>
      </c>
      <c r="O18" s="20">
        <v>35835</v>
      </c>
      <c r="P18" s="20">
        <v>38091</v>
      </c>
      <c r="Q18" s="20">
        <v>43237</v>
      </c>
      <c r="R18" s="36">
        <f>3599+3474+3935+4022+3906+3786+4111+3745+4046+3762+3899+4342</f>
        <v>46627</v>
      </c>
      <c r="S18" s="36">
        <v>49322</v>
      </c>
      <c r="T18" s="36">
        <v>52063</v>
      </c>
      <c r="U18" s="36">
        <v>53899</v>
      </c>
      <c r="V18" s="36">
        <v>56632</v>
      </c>
      <c r="W18" s="36">
        <v>54803</v>
      </c>
      <c r="X18" s="36">
        <v>64482</v>
      </c>
    </row>
    <row r="19" spans="1:24" s="10" customFormat="1" ht="18" customHeight="1">
      <c r="A19" s="52" t="s">
        <v>20</v>
      </c>
      <c r="B19" s="52"/>
      <c r="C19" s="52"/>
      <c r="D19" s="53"/>
      <c r="E19" s="13">
        <v>1432</v>
      </c>
      <c r="F19" s="21">
        <v>2627</v>
      </c>
      <c r="G19" s="21">
        <v>2797</v>
      </c>
      <c r="H19" s="21">
        <v>3197</v>
      </c>
      <c r="I19" s="20">
        <v>3229</v>
      </c>
      <c r="J19" s="20">
        <v>3074</v>
      </c>
      <c r="K19" s="20">
        <v>3135</v>
      </c>
      <c r="L19" s="20">
        <v>3076</v>
      </c>
      <c r="M19" s="20">
        <v>3452</v>
      </c>
      <c r="N19" s="20">
        <v>3239</v>
      </c>
      <c r="O19" s="20">
        <v>3350</v>
      </c>
      <c r="P19" s="20">
        <v>3396</v>
      </c>
      <c r="Q19" s="20">
        <v>3429</v>
      </c>
      <c r="R19" s="38">
        <v>3756</v>
      </c>
      <c r="S19" s="38">
        <v>3913</v>
      </c>
      <c r="T19" s="38">
        <v>3664</v>
      </c>
      <c r="U19" s="38">
        <v>3621</v>
      </c>
      <c r="V19" s="38">
        <v>3613</v>
      </c>
      <c r="W19" s="38">
        <v>3932</v>
      </c>
      <c r="X19" s="38">
        <v>4318</v>
      </c>
    </row>
    <row r="20" spans="1:24" ht="18" customHeight="1">
      <c r="A20" s="54" t="s">
        <v>21</v>
      </c>
      <c r="B20" s="54"/>
      <c r="C20" s="54"/>
      <c r="D20" s="55"/>
      <c r="E20" s="13">
        <v>4088</v>
      </c>
      <c r="F20" s="21">
        <v>4846</v>
      </c>
      <c r="G20" s="21">
        <v>5655</v>
      </c>
      <c r="H20" s="21">
        <v>6730</v>
      </c>
      <c r="I20" s="20">
        <v>7406</v>
      </c>
      <c r="J20" s="20">
        <v>7623</v>
      </c>
      <c r="K20" s="20">
        <v>8109</v>
      </c>
      <c r="L20" s="20">
        <v>8503</v>
      </c>
      <c r="M20" s="20">
        <v>9022</v>
      </c>
      <c r="N20" s="20">
        <v>8946</v>
      </c>
      <c r="O20" s="20">
        <v>9066</v>
      </c>
      <c r="P20" s="20">
        <v>9831</v>
      </c>
      <c r="Q20" s="20">
        <v>10750</v>
      </c>
      <c r="R20" s="38">
        <v>10901</v>
      </c>
      <c r="S20" s="38">
        <v>10757</v>
      </c>
      <c r="T20" s="38">
        <v>10720</v>
      </c>
      <c r="U20" s="38">
        <v>10766</v>
      </c>
      <c r="V20" s="38">
        <v>11022</v>
      </c>
      <c r="W20" s="38">
        <v>10284</v>
      </c>
      <c r="X20" s="38">
        <v>10997</v>
      </c>
    </row>
    <row r="21" spans="1:24" ht="18" customHeight="1" thickBot="1">
      <c r="A21" s="50" t="s">
        <v>22</v>
      </c>
      <c r="B21" s="50"/>
      <c r="C21" s="50"/>
      <c r="D21" s="51"/>
      <c r="E21" s="16">
        <v>2550</v>
      </c>
      <c r="F21" s="22">
        <v>4568</v>
      </c>
      <c r="G21" s="22">
        <v>5646</v>
      </c>
      <c r="H21" s="22">
        <v>6892</v>
      </c>
      <c r="I21" s="22">
        <v>7795</v>
      </c>
      <c r="J21" s="24">
        <v>8183</v>
      </c>
      <c r="K21" s="24">
        <v>8848</v>
      </c>
      <c r="L21" s="24">
        <v>9481</v>
      </c>
      <c r="M21" s="24">
        <v>10753</v>
      </c>
      <c r="N21" s="24">
        <v>10599</v>
      </c>
      <c r="O21" s="24">
        <v>11358</v>
      </c>
      <c r="P21" s="24">
        <v>12473</v>
      </c>
      <c r="Q21" s="24">
        <v>13694</v>
      </c>
      <c r="R21" s="39">
        <v>14105</v>
      </c>
      <c r="S21" s="39">
        <v>14203</v>
      </c>
      <c r="T21" s="39">
        <v>14363</v>
      </c>
      <c r="U21" s="39">
        <v>14679</v>
      </c>
      <c r="V21" s="39">
        <v>15097</v>
      </c>
      <c r="W21" s="39">
        <v>16485</v>
      </c>
      <c r="X21" s="39">
        <v>22443</v>
      </c>
    </row>
    <row r="22" spans="1:24" s="5" customFormat="1" ht="18" customHeight="1">
      <c r="A22" s="8" t="s">
        <v>0</v>
      </c>
      <c r="B22" s="9" t="s">
        <v>37</v>
      </c>
      <c r="C22" s="11"/>
      <c r="D22" s="11"/>
      <c r="E22" s="11"/>
      <c r="F22" s="17"/>
      <c r="G22" s="17"/>
      <c r="H22" s="17"/>
      <c r="I22" s="1"/>
      <c r="J22" s="2"/>
      <c r="K22" s="2"/>
      <c r="L22" s="2"/>
      <c r="M22" s="2"/>
      <c r="N22" s="21"/>
      <c r="O22" s="4"/>
      <c r="P22" s="4"/>
      <c r="Q22" s="4"/>
      <c r="R22" s="13"/>
      <c r="S22" s="14"/>
      <c r="T22" s="14"/>
      <c r="U22" s="14"/>
      <c r="V22" s="14"/>
      <c r="W22" s="14"/>
      <c r="X22" s="14"/>
    </row>
    <row r="23" spans="1:24" s="5" customFormat="1" ht="18" customHeight="1">
      <c r="A23" s="8" t="s">
        <v>1</v>
      </c>
      <c r="B23" s="11" t="s">
        <v>17</v>
      </c>
      <c r="C23" s="11"/>
      <c r="D23" s="11"/>
      <c r="E23" s="11"/>
      <c r="F23" s="11"/>
      <c r="G23" s="11"/>
      <c r="H23" s="11"/>
      <c r="I23" s="1"/>
      <c r="J23" s="14"/>
      <c r="K23" s="14"/>
      <c r="L23" s="14"/>
      <c r="M23" s="14"/>
      <c r="N23" s="21"/>
      <c r="O23" s="4"/>
      <c r="P23" s="4"/>
      <c r="Q23" s="4"/>
      <c r="R23" s="4"/>
      <c r="S23" s="4"/>
      <c r="T23" s="4"/>
      <c r="U23" s="4"/>
      <c r="V23" s="4"/>
      <c r="W23" s="4"/>
      <c r="X23" s="4"/>
    </row>
  </sheetData>
  <sheetProtection/>
  <mergeCells count="27">
    <mergeCell ref="B17:B18"/>
    <mergeCell ref="C15:D15"/>
    <mergeCell ref="C16:D16"/>
    <mergeCell ref="B9:B10"/>
    <mergeCell ref="B11:B12"/>
    <mergeCell ref="B13:B14"/>
    <mergeCell ref="C9:D9"/>
    <mergeCell ref="A5:B6"/>
    <mergeCell ref="C17:D17"/>
    <mergeCell ref="C10:D10"/>
    <mergeCell ref="A21:D21"/>
    <mergeCell ref="C12:D12"/>
    <mergeCell ref="C13:D13"/>
    <mergeCell ref="A19:D19"/>
    <mergeCell ref="A20:D20"/>
    <mergeCell ref="B15:B16"/>
    <mergeCell ref="C18:D18"/>
    <mergeCell ref="B1:G1"/>
    <mergeCell ref="A4:D4"/>
    <mergeCell ref="C5:D5"/>
    <mergeCell ref="C11:D11"/>
    <mergeCell ref="C14:D14"/>
    <mergeCell ref="A8:B8"/>
    <mergeCell ref="A7:B7"/>
    <mergeCell ref="C6:D6"/>
    <mergeCell ref="C7:D7"/>
    <mergeCell ref="C8:D8"/>
  </mergeCells>
  <printOptions/>
  <pageMargins left="0.33" right="0.2" top="1.3779527559055118" bottom="1.1811023622047245" header="0.5118110236220472" footer="0.5118110236220472"/>
  <pageSetup fitToHeight="0" fitToWidth="1" horizontalDpi="600" verticalDpi="600" orientation="landscape" pageOrder="overThenDown" paperSize="9" scale="63" r:id="rId1"/>
  <headerFooter alignWithMargins="0">
    <oddHeader>&amp;L第10章　保険・衛生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2020-03-10T11:49:53Z</cp:lastPrinted>
  <dcterms:created xsi:type="dcterms:W3CDTF">2004-11-01T01:47:42Z</dcterms:created>
  <dcterms:modified xsi:type="dcterms:W3CDTF">2023-09-08T07:58:40Z</dcterms:modified>
  <cp:category/>
  <cp:version/>
  <cp:contentType/>
  <cp:contentStatus/>
</cp:coreProperties>
</file>